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855" activeTab="3"/>
  </bookViews>
  <sheets>
    <sheet name="Tabel bijlage_VLA" sheetId="1" r:id="rId1"/>
    <sheet name="Tab annexe_WAL" sheetId="2" r:id="rId2"/>
    <sheet name="Tab annexe_BXL" sheetId="3" r:id="rId3"/>
    <sheet name="Tabel bijlage BRU" sheetId="4" r:id="rId4"/>
  </sheets>
  <definedNames/>
  <calcPr fullCalcOnLoad="1"/>
</workbook>
</file>

<file path=xl/sharedStrings.xml><?xml version="1.0" encoding="utf-8"?>
<sst xmlns="http://schemas.openxmlformats.org/spreadsheetml/2006/main" count="213" uniqueCount="109">
  <si>
    <t>en mio EUR</t>
  </si>
  <si>
    <t>Communes</t>
  </si>
  <si>
    <t>Provinces</t>
  </si>
  <si>
    <t>CPAS</t>
  </si>
  <si>
    <t>Zones de police</t>
  </si>
  <si>
    <t>Tx croiss.</t>
  </si>
  <si>
    <t>Zones de secours</t>
  </si>
  <si>
    <t>Personnel</t>
  </si>
  <si>
    <t>Fonctionnement</t>
  </si>
  <si>
    <t>Transferts</t>
  </si>
  <si>
    <t>Dette</t>
  </si>
  <si>
    <t>Prélévements</t>
  </si>
  <si>
    <t>Total dépenses ordinaires</t>
  </si>
  <si>
    <t>Fiscalité</t>
  </si>
  <si>
    <t>Fonds - Dotations</t>
  </si>
  <si>
    <t>Subsides</t>
  </si>
  <si>
    <t>Prestations</t>
  </si>
  <si>
    <t>Produits financiers</t>
  </si>
  <si>
    <t>Prélèvements</t>
  </si>
  <si>
    <t>Total recettes ordinaires</t>
  </si>
  <si>
    <t>Solde ex propre</t>
  </si>
  <si>
    <t>Solde ex global</t>
  </si>
  <si>
    <t>Zone de police</t>
  </si>
  <si>
    <t>Zone de secours</t>
  </si>
  <si>
    <t>Autres dotations</t>
  </si>
  <si>
    <t>Add IPP</t>
  </si>
  <si>
    <t>Add Pri</t>
  </si>
  <si>
    <t>autres taxes add.</t>
  </si>
  <si>
    <t>Taxes locales</t>
  </si>
  <si>
    <t>Dép ex antérieurs</t>
  </si>
  <si>
    <t>Dép prélèvements</t>
  </si>
  <si>
    <t>Dep ex global</t>
  </si>
  <si>
    <t>Rec ex antérieurs</t>
  </si>
  <si>
    <t>Rec prélèvements</t>
  </si>
  <si>
    <t>Rec ex global</t>
  </si>
  <si>
    <t>en EUR/hab.</t>
  </si>
  <si>
    <t>Budgets 2016</t>
  </si>
  <si>
    <t>Total dépenses extraordinaires</t>
  </si>
  <si>
    <t>Service ordinaire</t>
  </si>
  <si>
    <t>Service extraordinaire</t>
  </si>
  <si>
    <t>-</t>
  </si>
  <si>
    <t>Pouvoirs locaux bruxellois - Budgets 2016</t>
  </si>
  <si>
    <t>Pouvoirs locaux de Wallonie - Budgets 2016</t>
  </si>
  <si>
    <t>Exploitatie</t>
  </si>
  <si>
    <t>Budget 2016</t>
  </si>
  <si>
    <t>in Mio €</t>
  </si>
  <si>
    <t>(EUR/inw.)</t>
  </si>
  <si>
    <t>Evolutie</t>
  </si>
  <si>
    <t>Personeelsuitgaven*</t>
  </si>
  <si>
    <t>Werkingskosten</t>
  </si>
  <si>
    <t>Toegestane werkingssubsidies</t>
  </si>
  <si>
    <t>OCMW</t>
  </si>
  <si>
    <t>Politiediensten</t>
  </si>
  <si>
    <t>Brandweer</t>
  </si>
  <si>
    <t>Overige</t>
  </si>
  <si>
    <t xml:space="preserve">  - </t>
  </si>
  <si>
    <t>Financiële uitgaven**</t>
  </si>
  <si>
    <t>Totale exploitatie-uitgaven</t>
  </si>
  <si>
    <t>Gemeenten</t>
  </si>
  <si>
    <t>Provincies</t>
  </si>
  <si>
    <t>Politiezones</t>
  </si>
  <si>
    <t>Hulpverleningszones</t>
  </si>
  <si>
    <t xml:space="preserve"> - </t>
  </si>
  <si>
    <t>Belastingen</t>
  </si>
  <si>
    <t xml:space="preserve">    Aanvullende personenbelasting</t>
  </si>
  <si>
    <t xml:space="preserve">    Opcentiemen onroerende voorheffing</t>
  </si>
  <si>
    <t xml:space="preserve">    Overige belastingen</t>
  </si>
  <si>
    <t xml:space="preserve">      Lokale belastingen</t>
  </si>
  <si>
    <t>Fondsen en toelagen*</t>
  </si>
  <si>
    <t xml:space="preserve">    Gemeentefonds e.a. fondsen</t>
  </si>
  <si>
    <t xml:space="preserve">    Overige algemene werkingssubsidies</t>
  </si>
  <si>
    <t xml:space="preserve">    Specifieke werkingssubsidies*</t>
  </si>
  <si>
    <t>Ontvangsten uit werking</t>
  </si>
  <si>
    <t>Financiële opbrengsten</t>
  </si>
  <si>
    <t>Exploitatie-ontvangsten</t>
  </si>
  <si>
    <t>Autofinancieringsmarge en saldo eigen dienstjaar</t>
  </si>
  <si>
    <t>AFM</t>
  </si>
  <si>
    <t>Totaal AFM</t>
  </si>
  <si>
    <t>Saldo e.d.</t>
  </si>
  <si>
    <t>Totaal saldo eigen dienstjaar</t>
  </si>
  <si>
    <t>Totale investeringsbudget</t>
  </si>
  <si>
    <t>* Zonder lonen voor brandweer en gesubsidieerd onderwijzend personeel</t>
  </si>
  <si>
    <t>** Kapitaalaflossing van leningen niet inbegrepen voor gemeenten, OCMW's en provincies (BBC)</t>
  </si>
  <si>
    <t>Brusselse lokale besturen - Budgets 2016</t>
  </si>
  <si>
    <t>Gewone dienst</t>
  </si>
  <si>
    <t>Buitengewone dienst</t>
  </si>
  <si>
    <t>Personeel</t>
  </si>
  <si>
    <t>Werking</t>
  </si>
  <si>
    <t>Overdrachten</t>
  </si>
  <si>
    <t>Poitiezones</t>
  </si>
  <si>
    <t>Hulverleningszones</t>
  </si>
  <si>
    <t>Overige toelagen</t>
  </si>
  <si>
    <t>Schulduitgaven</t>
  </si>
  <si>
    <t>Overboekeingen</t>
  </si>
  <si>
    <t>Totaal gewone uitgaven</t>
  </si>
  <si>
    <t>Fondsen en toelagen</t>
  </si>
  <si>
    <t>Subsidies</t>
  </si>
  <si>
    <t>Prestaties</t>
  </si>
  <si>
    <t>Overboekingen</t>
  </si>
  <si>
    <t>Totaal gewone ontvangsten</t>
  </si>
  <si>
    <t>Saldo eigen dienstjaar</t>
  </si>
  <si>
    <t>Uitgaven vorige dienstjaren</t>
  </si>
  <si>
    <t>Ontvangsten vorige dienstjaren</t>
  </si>
  <si>
    <t>Uitg. Overboekingen</t>
  </si>
  <si>
    <t>Uitgaven algemeen totaal</t>
  </si>
  <si>
    <t>Ontv. Overboekingen</t>
  </si>
  <si>
    <t>Ontvangsten algemeen totaal</t>
  </si>
  <si>
    <t>Saldo algemeen totaal</t>
  </si>
  <si>
    <t>Vlaamse lokale besturen - Budget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</si>
</sst>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60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3004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45" fillId="0" borderId="10" xfId="57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164" fontId="45" fillId="0" borderId="0" xfId="57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164" fontId="45" fillId="0" borderId="0" xfId="57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3" fillId="0" borderId="0" xfId="0" applyNumberFormat="1" applyFont="1" applyBorder="1" applyAlignment="1">
      <alignment/>
    </xf>
    <xf numFmtId="164" fontId="45" fillId="0" borderId="0" xfId="57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64" fontId="45" fillId="0" borderId="10" xfId="57" applyNumberFormat="1" applyFont="1" applyBorder="1" applyAlignment="1">
      <alignment horizontal="center"/>
    </xf>
    <xf numFmtId="0" fontId="49" fillId="3" borderId="10" xfId="0" applyFont="1" applyFill="1" applyBorder="1" applyAlignment="1">
      <alignment horizontal="right"/>
    </xf>
    <xf numFmtId="3" fontId="49" fillId="3" borderId="10" xfId="0" applyNumberFormat="1" applyFont="1" applyFill="1" applyBorder="1" applyAlignment="1">
      <alignment/>
    </xf>
    <xf numFmtId="164" fontId="50" fillId="3" borderId="10" xfId="57" applyNumberFormat="1" applyFont="1" applyFill="1" applyBorder="1" applyAlignment="1">
      <alignment/>
    </xf>
    <xf numFmtId="164" fontId="51" fillId="3" borderId="10" xfId="57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4" fontId="13" fillId="0" borderId="10" xfId="57" applyNumberFormat="1" applyFont="1" applyBorder="1" applyAlignment="1">
      <alignment/>
    </xf>
    <xf numFmtId="9" fontId="13" fillId="0" borderId="10" xfId="57" applyNumberFormat="1" applyFont="1" applyBorder="1" applyAlignment="1">
      <alignment horizontal="right"/>
    </xf>
    <xf numFmtId="0" fontId="43" fillId="0" borderId="10" xfId="0" applyFont="1" applyFill="1" applyBorder="1" applyAlignment="1">
      <alignment horizontal="left"/>
    </xf>
    <xf numFmtId="164" fontId="12" fillId="0" borderId="10" xfId="57" applyNumberFormat="1" applyFont="1" applyBorder="1" applyAlignment="1">
      <alignment/>
    </xf>
    <xf numFmtId="3" fontId="43" fillId="35" borderId="10" xfId="0" applyNumberFormat="1" applyFont="1" applyFill="1" applyBorder="1" applyAlignment="1">
      <alignment/>
    </xf>
    <xf numFmtId="164" fontId="12" fillId="35" borderId="10" xfId="57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164" fontId="13" fillId="0" borderId="10" xfId="57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  <xf numFmtId="164" fontId="43" fillId="0" borderId="10" xfId="57" applyNumberFormat="1" applyFont="1" applyFill="1" applyBorder="1" applyAlignment="1">
      <alignment/>
    </xf>
    <xf numFmtId="165" fontId="43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164" fontId="43" fillId="0" borderId="14" xfId="57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14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164" fontId="43" fillId="0" borderId="15" xfId="57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165" fontId="43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4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45" fillId="35" borderId="10" xfId="57" applyNumberFormat="1" applyFont="1" applyFill="1" applyBorder="1" applyAlignment="1">
      <alignment/>
    </xf>
    <xf numFmtId="164" fontId="52" fillId="35" borderId="10" xfId="57" applyNumberFormat="1" applyFont="1" applyFill="1" applyBorder="1" applyAlignment="1">
      <alignment/>
    </xf>
    <xf numFmtId="164" fontId="5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8515625" style="0" bestFit="1" customWidth="1"/>
    <col min="2" max="2" width="37.57421875" style="0" bestFit="1" customWidth="1"/>
    <col min="3" max="4" width="13.421875" style="0" customWidth="1"/>
    <col min="5" max="5" width="10.7109375" style="0" customWidth="1"/>
    <col min="6" max="6" width="3.8515625" style="0" customWidth="1"/>
  </cols>
  <sheetData>
    <row r="1" spans="1:5" ht="18.75">
      <c r="A1" s="26" t="s">
        <v>108</v>
      </c>
      <c r="B1" s="27"/>
      <c r="C1" s="28"/>
      <c r="D1" s="28"/>
      <c r="E1" s="28"/>
    </row>
    <row r="3" spans="1:5" ht="15">
      <c r="A3" s="29" t="s">
        <v>43</v>
      </c>
      <c r="B3" s="30" t="s">
        <v>44</v>
      </c>
      <c r="C3" s="31" t="s">
        <v>45</v>
      </c>
      <c r="D3" s="32" t="s">
        <v>46</v>
      </c>
      <c r="E3" s="33" t="s">
        <v>47</v>
      </c>
    </row>
    <row r="4" spans="2:7" ht="15">
      <c r="B4" s="4" t="s">
        <v>48</v>
      </c>
      <c r="C4" s="3">
        <v>7085.120384059999</v>
      </c>
      <c r="D4" s="3">
        <v>1114.2279524658713</v>
      </c>
      <c r="E4" s="34">
        <v>0.011242515860844238</v>
      </c>
      <c r="G4" t="s">
        <v>81</v>
      </c>
    </row>
    <row r="5" spans="2:5" ht="15">
      <c r="B5" s="4" t="s">
        <v>49</v>
      </c>
      <c r="C5" s="3">
        <v>2855.4367913900005</v>
      </c>
      <c r="D5" s="3">
        <v>437.82374985504583</v>
      </c>
      <c r="E5" s="34">
        <v>0.005030390402655849</v>
      </c>
    </row>
    <row r="6" spans="2:5" ht="15">
      <c r="B6" s="4" t="s">
        <v>50</v>
      </c>
      <c r="C6" s="3">
        <v>4005.33201981</v>
      </c>
      <c r="D6" s="3">
        <v>627.976916790456</v>
      </c>
      <c r="E6" s="34">
        <v>0.01869077669906294</v>
      </c>
    </row>
    <row r="7" spans="2:5" ht="15">
      <c r="B7" s="8" t="s">
        <v>51</v>
      </c>
      <c r="C7" s="6">
        <v>914.4</v>
      </c>
      <c r="D7" s="6">
        <v>144</v>
      </c>
      <c r="E7" s="34">
        <v>0.008812686557170712</v>
      </c>
    </row>
    <row r="8" spans="2:5" ht="15">
      <c r="B8" s="8" t="s">
        <v>52</v>
      </c>
      <c r="C8" s="6">
        <v>949.3</v>
      </c>
      <c r="D8" s="6">
        <v>149</v>
      </c>
      <c r="E8" s="34">
        <v>0.025386771613391756</v>
      </c>
    </row>
    <row r="9" spans="2:5" ht="15">
      <c r="B9" s="8" t="s">
        <v>53</v>
      </c>
      <c r="C9" s="6">
        <v>340.9</v>
      </c>
      <c r="D9" s="6">
        <v>54</v>
      </c>
      <c r="E9" s="34">
        <v>-0.013507376608915544</v>
      </c>
    </row>
    <row r="10" spans="2:5" ht="15">
      <c r="B10" s="7" t="s">
        <v>54</v>
      </c>
      <c r="C10" s="6">
        <f>C6-C7-C8-C9</f>
        <v>1800.73201981</v>
      </c>
      <c r="D10" s="6">
        <f>D6-D7-D8-D9</f>
        <v>280.976916790456</v>
      </c>
      <c r="E10" s="35" t="s">
        <v>55</v>
      </c>
    </row>
    <row r="11" spans="2:5" ht="15">
      <c r="B11" s="36" t="s">
        <v>56</v>
      </c>
      <c r="C11" s="3">
        <v>393.500931</v>
      </c>
      <c r="D11" s="3">
        <v>61.73734443103212</v>
      </c>
      <c r="E11" s="37">
        <v>-0.08705512850063657</v>
      </c>
    </row>
    <row r="12" spans="2:7" ht="15">
      <c r="B12" s="29" t="s">
        <v>57</v>
      </c>
      <c r="C12" s="38">
        <v>14339.39012626</v>
      </c>
      <c r="D12" s="38">
        <v>2241.765963542405</v>
      </c>
      <c r="E12" s="39">
        <v>0.009077897849060879</v>
      </c>
      <c r="G12" t="s">
        <v>82</v>
      </c>
    </row>
    <row r="13" spans="3:5" ht="15">
      <c r="C13" s="16"/>
      <c r="D13" s="17"/>
      <c r="E13" s="18"/>
    </row>
    <row r="14" spans="2:5" ht="15">
      <c r="B14" s="40" t="s">
        <v>58</v>
      </c>
      <c r="C14" s="6">
        <v>8456.5</v>
      </c>
      <c r="D14" s="6">
        <v>1321.2931705208896</v>
      </c>
      <c r="E14" s="34">
        <v>0.014084538722177742</v>
      </c>
    </row>
    <row r="15" spans="2:5" ht="15">
      <c r="B15" s="41" t="s">
        <v>51</v>
      </c>
      <c r="C15" s="6">
        <v>3219.279376</v>
      </c>
      <c r="D15" s="6">
        <v>517.8632644335222</v>
      </c>
      <c r="E15" s="34">
        <v>-0.0032691483376847685</v>
      </c>
    </row>
    <row r="16" spans="2:5" ht="15">
      <c r="B16" s="41" t="s">
        <v>59</v>
      </c>
      <c r="C16" s="6">
        <v>794.229074</v>
      </c>
      <c r="D16" s="6">
        <v>123.24851356902184</v>
      </c>
      <c r="E16" s="34">
        <v>-0.014775717539065591</v>
      </c>
    </row>
    <row r="17" spans="2:5" ht="15">
      <c r="B17" s="41" t="s">
        <v>60</v>
      </c>
      <c r="C17" s="6">
        <v>1448.9</v>
      </c>
      <c r="D17" s="6">
        <v>224.835073549786</v>
      </c>
      <c r="E17" s="34">
        <v>0.018838259956122094</v>
      </c>
    </row>
    <row r="18" spans="2:5" ht="15">
      <c r="B18" s="42" t="s">
        <v>61</v>
      </c>
      <c r="C18" s="6">
        <v>420.49812626</v>
      </c>
      <c r="D18" s="6">
        <v>65.25292351624975</v>
      </c>
      <c r="E18" s="43" t="s">
        <v>62</v>
      </c>
    </row>
    <row r="19" spans="2:5" ht="15">
      <c r="B19" s="29" t="s">
        <v>57</v>
      </c>
      <c r="C19" s="38">
        <f>C12</f>
        <v>14339.39012626</v>
      </c>
      <c r="D19" s="38">
        <f>D12</f>
        <v>2241.765963542405</v>
      </c>
      <c r="E19" s="39">
        <f>E12</f>
        <v>0.009077897849060879</v>
      </c>
    </row>
    <row r="20" spans="2:5" ht="15">
      <c r="B20" s="12"/>
      <c r="C20" s="13"/>
      <c r="D20" s="13"/>
      <c r="E20" s="14"/>
    </row>
    <row r="21" spans="2:5" ht="15">
      <c r="B21" s="64" t="s">
        <v>63</v>
      </c>
      <c r="C21" s="44">
        <v>5670.389585</v>
      </c>
      <c r="D21" s="44">
        <v>885.2374306706839</v>
      </c>
      <c r="E21" s="37">
        <v>0.02468968022396553</v>
      </c>
    </row>
    <row r="22" spans="2:5" ht="15">
      <c r="B22" s="45" t="s">
        <v>64</v>
      </c>
      <c r="C22" s="46">
        <v>1950.8765760000001</v>
      </c>
      <c r="D22" s="46">
        <v>304.8165588205056</v>
      </c>
      <c r="E22" s="34">
        <v>0.03989130875560787</v>
      </c>
    </row>
    <row r="23" spans="2:5" ht="15">
      <c r="B23" s="47" t="s">
        <v>65</v>
      </c>
      <c r="C23" s="46">
        <v>2750.114434</v>
      </c>
      <c r="D23" s="46">
        <v>429.14324588103455</v>
      </c>
      <c r="E23" s="34">
        <v>0.008660668476555777</v>
      </c>
    </row>
    <row r="24" spans="2:5" ht="15">
      <c r="B24" s="45" t="s">
        <v>66</v>
      </c>
      <c r="C24" s="46">
        <v>110.59296899999936</v>
      </c>
      <c r="D24" s="46">
        <v>17.27970321394784</v>
      </c>
      <c r="E24" s="34">
        <v>0.0770529881995425</v>
      </c>
    </row>
    <row r="25" spans="2:5" ht="15">
      <c r="B25" s="45" t="s">
        <v>67</v>
      </c>
      <c r="C25" s="46">
        <v>858.805606</v>
      </c>
      <c r="D25" s="46">
        <v>133.99792275519596</v>
      </c>
      <c r="E25" s="34">
        <v>0.036</v>
      </c>
    </row>
    <row r="26" spans="2:5" ht="15">
      <c r="B26" s="64" t="s">
        <v>68</v>
      </c>
      <c r="C26" s="44">
        <v>7008.7362155400015</v>
      </c>
      <c r="D26" s="44">
        <v>1101.6733508546347</v>
      </c>
      <c r="E26" s="34">
        <v>0.03675135680707631</v>
      </c>
    </row>
    <row r="27" spans="2:5" ht="15">
      <c r="B27" s="45" t="s">
        <v>69</v>
      </c>
      <c r="C27" s="46">
        <v>2438.768116</v>
      </c>
      <c r="D27" s="46">
        <v>381.6108083219046</v>
      </c>
      <c r="E27" s="34">
        <v>0.042007740539320465</v>
      </c>
    </row>
    <row r="28" spans="2:5" ht="15">
      <c r="B28" s="45" t="s">
        <v>70</v>
      </c>
      <c r="C28" s="46">
        <v>3118.41464954</v>
      </c>
      <c r="D28" s="46">
        <v>490.6643621809653</v>
      </c>
      <c r="E28" s="34">
        <v>0.05886795152623737</v>
      </c>
    </row>
    <row r="29" spans="2:5" ht="15">
      <c r="B29" s="45" t="s">
        <v>71</v>
      </c>
      <c r="C29" s="46">
        <v>1451.5534499999999</v>
      </c>
      <c r="D29" s="46">
        <v>230.2278276175948</v>
      </c>
      <c r="E29" s="34">
        <v>-0.01884322937896247</v>
      </c>
    </row>
    <row r="30" spans="2:5" ht="15">
      <c r="B30" s="48" t="s">
        <v>72</v>
      </c>
      <c r="C30" s="49">
        <v>2349.6515267900004</v>
      </c>
      <c r="D30" s="3">
        <v>373.5157439907615</v>
      </c>
      <c r="E30" s="50">
        <v>-0.009</v>
      </c>
    </row>
    <row r="31" spans="2:5" ht="15">
      <c r="B31" s="4" t="s">
        <v>73</v>
      </c>
      <c r="C31" s="51">
        <v>419.463248</v>
      </c>
      <c r="D31" s="52">
        <v>65.58114972972702</v>
      </c>
      <c r="E31" s="53">
        <v>-0.08906376736876298</v>
      </c>
    </row>
    <row r="32" spans="2:5" ht="15">
      <c r="B32" s="29" t="s">
        <v>74</v>
      </c>
      <c r="C32" s="38">
        <v>15448.24057533</v>
      </c>
      <c r="D32" s="38">
        <v>2426.0076752458067</v>
      </c>
      <c r="E32" s="39">
        <v>0.016891584690436057</v>
      </c>
    </row>
    <row r="34" spans="3:5" ht="15">
      <c r="C34" s="16"/>
      <c r="D34" s="17"/>
      <c r="E34" s="18"/>
    </row>
    <row r="35" spans="1:5" ht="15">
      <c r="A35" s="29" t="s">
        <v>75</v>
      </c>
      <c r="B35" s="30"/>
      <c r="C35" s="31" t="s">
        <v>45</v>
      </c>
      <c r="D35" s="32" t="s">
        <v>46</v>
      </c>
      <c r="E35" s="33" t="s">
        <v>47</v>
      </c>
    </row>
    <row r="37" spans="1:5" ht="15">
      <c r="A37" s="54" t="s">
        <v>76</v>
      </c>
      <c r="B37" s="4" t="s">
        <v>58</v>
      </c>
      <c r="C37" s="55">
        <v>276.03084</v>
      </c>
      <c r="D37" s="56">
        <v>43.128700099341174</v>
      </c>
      <c r="E37" s="57">
        <v>0.79335682621244</v>
      </c>
    </row>
    <row r="38" spans="1:5" ht="15">
      <c r="A38" s="54"/>
      <c r="B38" s="4" t="s">
        <v>59</v>
      </c>
      <c r="C38" s="55">
        <v>2.520889</v>
      </c>
      <c r="D38" s="58">
        <v>0.4055180226192824</v>
      </c>
      <c r="E38" s="57">
        <v>-0.7883240136588833</v>
      </c>
    </row>
    <row r="39" spans="1:5" ht="15">
      <c r="A39" s="54"/>
      <c r="B39" s="4" t="s">
        <v>51</v>
      </c>
      <c r="C39" s="55">
        <v>-10.070817</v>
      </c>
      <c r="D39" s="58">
        <v>-1.5627899636366571</v>
      </c>
      <c r="E39" s="57">
        <v>0.6764919627874462</v>
      </c>
    </row>
    <row r="40" spans="2:5" ht="15">
      <c r="B40" s="29" t="s">
        <v>77</v>
      </c>
      <c r="C40" s="59">
        <f>SUM(C37:C39)</f>
        <v>268.48091200000005</v>
      </c>
      <c r="D40" s="38">
        <f>SUM(D37:D39)</f>
        <v>41.9714281583238</v>
      </c>
      <c r="E40" s="39">
        <v>0.75</v>
      </c>
    </row>
    <row r="42" spans="1:5" ht="15">
      <c r="A42" s="60" t="s">
        <v>78</v>
      </c>
      <c r="B42" s="4" t="s">
        <v>60</v>
      </c>
      <c r="C42" s="55">
        <v>16.2</v>
      </c>
      <c r="D42" s="56">
        <v>2.51</v>
      </c>
      <c r="E42" s="57">
        <v>0.006</v>
      </c>
    </row>
    <row r="43" spans="2:5" ht="15">
      <c r="B43" s="4" t="s">
        <v>61</v>
      </c>
      <c r="C43" s="55">
        <v>5.9864</v>
      </c>
      <c r="D43" s="56">
        <v>0.9</v>
      </c>
      <c r="E43" s="57" t="s">
        <v>62</v>
      </c>
    </row>
    <row r="44" spans="2:5" ht="15">
      <c r="B44" s="29" t="s">
        <v>79</v>
      </c>
      <c r="C44" s="59">
        <f>SUM(C41:C43)</f>
        <v>22.1864</v>
      </c>
      <c r="D44" s="38">
        <f>SUM(D41:D43)</f>
        <v>3.4099999999999997</v>
      </c>
      <c r="E44" s="39">
        <f>E42</f>
        <v>0.006</v>
      </c>
    </row>
    <row r="46" spans="1:5" ht="15">
      <c r="A46" s="29" t="s">
        <v>43</v>
      </c>
      <c r="B46" s="30" t="s">
        <v>44</v>
      </c>
      <c r="C46" s="31" t="s">
        <v>45</v>
      </c>
      <c r="D46" s="32" t="s">
        <v>46</v>
      </c>
      <c r="E46" s="33" t="s">
        <v>47</v>
      </c>
    </row>
    <row r="47" spans="2:5" ht="15">
      <c r="B47" s="4" t="s">
        <v>58</v>
      </c>
      <c r="C47" s="6">
        <v>2707.844076</v>
      </c>
      <c r="D47" s="46">
        <v>423.0896629868663</v>
      </c>
      <c r="E47" s="61">
        <v>0.037118906919462624</v>
      </c>
    </row>
    <row r="48" spans="2:5" ht="15">
      <c r="B48" s="4" t="s">
        <v>59</v>
      </c>
      <c r="C48" s="6">
        <v>269.063127</v>
      </c>
      <c r="D48" s="46">
        <v>41.7532315859076</v>
      </c>
      <c r="E48" s="61">
        <v>0.11434374312178286</v>
      </c>
    </row>
    <row r="49" spans="2:5" ht="15">
      <c r="B49" s="4" t="s">
        <v>51</v>
      </c>
      <c r="C49" s="6">
        <v>384.925034</v>
      </c>
      <c r="D49" s="46">
        <v>61.92023474430649</v>
      </c>
      <c r="E49" s="61">
        <v>-0.2698127788661364</v>
      </c>
    </row>
    <row r="50" spans="2:5" ht="15">
      <c r="B50" s="4" t="s">
        <v>60</v>
      </c>
      <c r="C50" s="6">
        <v>102.57510491356787</v>
      </c>
      <c r="D50" s="46">
        <v>15.91761070406711</v>
      </c>
      <c r="E50" s="61">
        <v>0.0028110628659603343</v>
      </c>
    </row>
    <row r="51" spans="2:5" ht="15">
      <c r="B51" s="4" t="s">
        <v>61</v>
      </c>
      <c r="C51" s="6">
        <v>58.67772683</v>
      </c>
      <c r="D51" s="46">
        <v>9.105613038042236</v>
      </c>
      <c r="E51" s="62" t="s">
        <v>62</v>
      </c>
    </row>
    <row r="52" spans="2:5" ht="15">
      <c r="B52" s="4" t="s">
        <v>80</v>
      </c>
      <c r="C52" s="49">
        <f>SUM(C47:C51)</f>
        <v>3523.0850687435677</v>
      </c>
      <c r="D52" s="3">
        <v>551.735102125502</v>
      </c>
      <c r="E52" s="63">
        <v>-0.005004024589539191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46" sqref="A46:E52"/>
    </sheetView>
  </sheetViews>
  <sheetFormatPr defaultColWidth="9.140625" defaultRowHeight="15"/>
  <cols>
    <col min="1" max="1" width="20.8515625" style="0" bestFit="1" customWidth="1"/>
    <col min="2" max="2" width="29.00390625" style="0" bestFit="1" customWidth="1"/>
    <col min="3" max="4" width="13.421875" style="0" customWidth="1"/>
    <col min="5" max="5" width="10.7109375" style="0" customWidth="1"/>
  </cols>
  <sheetData>
    <row r="1" spans="1:5" ht="18.75">
      <c r="A1" s="10" t="s">
        <v>42</v>
      </c>
      <c r="B1" s="9"/>
      <c r="C1" s="11"/>
      <c r="D1" s="9"/>
      <c r="E1" s="11"/>
    </row>
    <row r="3" spans="1:5" ht="15">
      <c r="A3" s="29" t="s">
        <v>38</v>
      </c>
      <c r="B3" s="30" t="s">
        <v>36</v>
      </c>
      <c r="C3" s="31" t="s">
        <v>0</v>
      </c>
      <c r="D3" s="32" t="s">
        <v>35</v>
      </c>
      <c r="E3" s="33" t="s">
        <v>5</v>
      </c>
    </row>
    <row r="4" spans="2:5" ht="15">
      <c r="B4" s="1" t="s">
        <v>7</v>
      </c>
      <c r="C4" s="3">
        <v>4551.196137784817</v>
      </c>
      <c r="D4" s="3">
        <v>1267.8330649162774</v>
      </c>
      <c r="E4" s="2">
        <v>0.005042919232032554</v>
      </c>
    </row>
    <row r="5" spans="2:5" ht="15">
      <c r="B5" s="1" t="s">
        <v>8</v>
      </c>
      <c r="C5" s="3">
        <v>1287.0176691680388</v>
      </c>
      <c r="D5" s="3">
        <v>358.5263097223754</v>
      </c>
      <c r="E5" s="2">
        <v>0.01743948828019324</v>
      </c>
    </row>
    <row r="6" spans="2:5" ht="15">
      <c r="B6" s="1" t="s">
        <v>9</v>
      </c>
      <c r="C6" s="3">
        <v>2535.720421868823</v>
      </c>
      <c r="D6" s="3">
        <v>706.3791796486944</v>
      </c>
      <c r="E6" s="2">
        <v>0.02744528467170956</v>
      </c>
    </row>
    <row r="7" spans="2:5" ht="15">
      <c r="B7" s="22" t="s">
        <v>3</v>
      </c>
      <c r="C7" s="23">
        <v>480.30379005570956</v>
      </c>
      <c r="D7" s="23">
        <v>133.79889765278793</v>
      </c>
      <c r="E7" s="24">
        <v>0.022529863971380577</v>
      </c>
    </row>
    <row r="8" spans="2:5" ht="15">
      <c r="B8" s="22" t="s">
        <v>22</v>
      </c>
      <c r="C8" s="23">
        <v>486.2967569005496</v>
      </c>
      <c r="D8" s="23">
        <v>135.46836679733977</v>
      </c>
      <c r="E8" s="24">
        <v>0.008448400899536185</v>
      </c>
    </row>
    <row r="9" spans="2:5" ht="15">
      <c r="B9" s="22" t="s">
        <v>23</v>
      </c>
      <c r="C9" s="23">
        <v>186.36478865892983</v>
      </c>
      <c r="D9" s="23">
        <v>51.915899478884796</v>
      </c>
      <c r="E9" s="24">
        <v>-0.0787863005016245</v>
      </c>
    </row>
    <row r="10" spans="2:5" ht="15">
      <c r="B10" s="22" t="s">
        <v>24</v>
      </c>
      <c r="C10" s="23">
        <v>1382.067047651111</v>
      </c>
      <c r="D10" s="23">
        <v>385.0043478451697</v>
      </c>
      <c r="E10" s="24">
        <v>0.052165991771836895</v>
      </c>
    </row>
    <row r="11" spans="2:5" ht="15">
      <c r="B11" s="1" t="s">
        <v>10</v>
      </c>
      <c r="C11" s="3">
        <v>808.7811559929008</v>
      </c>
      <c r="D11" s="3">
        <v>225.30329627764564</v>
      </c>
      <c r="E11" s="2">
        <v>0.012823013806652508</v>
      </c>
    </row>
    <row r="12" spans="2:5" ht="15">
      <c r="B12" s="1" t="s">
        <v>11</v>
      </c>
      <c r="C12" s="3">
        <v>50.63890963543299</v>
      </c>
      <c r="D12" s="3">
        <v>14.1065517862647</v>
      </c>
      <c r="E12" s="2">
        <v>3.8361045176905217</v>
      </c>
    </row>
    <row r="13" spans="2:5" ht="15">
      <c r="B13" s="29" t="s">
        <v>12</v>
      </c>
      <c r="C13" s="38">
        <v>9233.354294450013</v>
      </c>
      <c r="D13" s="38">
        <v>2572.1484023512576</v>
      </c>
      <c r="E13" s="66">
        <v>0.01811716883972652</v>
      </c>
    </row>
    <row r="14" spans="3:5" ht="15">
      <c r="C14" s="16"/>
      <c r="D14" s="17"/>
      <c r="E14" s="18"/>
    </row>
    <row r="15" spans="2:5" ht="15">
      <c r="B15" s="7" t="s">
        <v>1</v>
      </c>
      <c r="C15" s="6">
        <v>4960.76227790179</v>
      </c>
      <c r="D15" s="6">
        <v>1381.9264766239014</v>
      </c>
      <c r="E15" s="2">
        <v>0.013187098905605326</v>
      </c>
    </row>
    <row r="16" spans="2:5" ht="15">
      <c r="B16" s="7" t="s">
        <v>2</v>
      </c>
      <c r="C16" s="6">
        <v>959.7471989999999</v>
      </c>
      <c r="D16" s="6">
        <v>267.3581177376437</v>
      </c>
      <c r="E16" s="2">
        <v>0.0037607707858520415</v>
      </c>
    </row>
    <row r="17" spans="2:5" ht="15">
      <c r="B17" s="7" t="s">
        <v>3</v>
      </c>
      <c r="C17" s="6">
        <v>2137.0176696934027</v>
      </c>
      <c r="D17" s="6">
        <v>595.3119970932197</v>
      </c>
      <c r="E17" s="2">
        <v>0.03115623783672386</v>
      </c>
    </row>
    <row r="18" spans="2:5" ht="15">
      <c r="B18" s="7" t="s">
        <v>4</v>
      </c>
      <c r="C18" s="6">
        <v>890.1524375748198</v>
      </c>
      <c r="D18" s="6">
        <v>247.9710078420132</v>
      </c>
      <c r="E18" s="2">
        <v>0.030671473562097415</v>
      </c>
    </row>
    <row r="19" spans="2:5" ht="15">
      <c r="B19" s="8" t="s">
        <v>6</v>
      </c>
      <c r="C19" s="6">
        <v>285.67471027999994</v>
      </c>
      <c r="D19" s="6">
        <v>79.58080305447963</v>
      </c>
      <c r="E19" s="21" t="s">
        <v>40</v>
      </c>
    </row>
    <row r="20" spans="2:5" ht="15">
      <c r="B20" s="29" t="s">
        <v>12</v>
      </c>
      <c r="C20" s="38">
        <v>9233.354294450013</v>
      </c>
      <c r="D20" s="38">
        <v>2572.1484023512576</v>
      </c>
      <c r="E20" s="66">
        <v>0.01811716883972652</v>
      </c>
    </row>
    <row r="21" spans="2:5" ht="15">
      <c r="B21" s="12"/>
      <c r="C21" s="13"/>
      <c r="D21" s="13"/>
      <c r="E21" s="14"/>
    </row>
    <row r="22" spans="2:5" ht="15">
      <c r="B22" s="1" t="s">
        <v>13</v>
      </c>
      <c r="C22" s="3">
        <v>3146.649357499465</v>
      </c>
      <c r="D22" s="3">
        <v>876.5665065529645</v>
      </c>
      <c r="E22" s="2">
        <v>0.04516701037884657</v>
      </c>
    </row>
    <row r="23" spans="2:5" ht="15">
      <c r="B23" s="22" t="s">
        <v>25</v>
      </c>
      <c r="C23" s="23">
        <v>1048.889050632299</v>
      </c>
      <c r="D23" s="23">
        <v>292.19048785437036</v>
      </c>
      <c r="E23" s="24">
        <v>0.12460147276374636</v>
      </c>
    </row>
    <row r="24" spans="2:5" ht="15">
      <c r="B24" s="22" t="s">
        <v>26</v>
      </c>
      <c r="C24" s="23">
        <v>1489.469381802297</v>
      </c>
      <c r="D24" s="23">
        <v>414.9235660822323</v>
      </c>
      <c r="E24" s="24">
        <v>0.006049338979752123</v>
      </c>
    </row>
    <row r="25" spans="2:5" ht="15">
      <c r="B25" s="22" t="s">
        <v>27</v>
      </c>
      <c r="C25" s="23">
        <v>48.305745311033306</v>
      </c>
      <c r="D25" s="23">
        <v>13.456598941605113</v>
      </c>
      <c r="E25" s="24">
        <v>-0.04813175615409074</v>
      </c>
    </row>
    <row r="26" spans="2:5" ht="15">
      <c r="B26" s="22" t="s">
        <v>28</v>
      </c>
      <c r="C26" s="23">
        <v>558.5880883885629</v>
      </c>
      <c r="D26" s="23">
        <v>155.60666398176664</v>
      </c>
      <c r="E26" s="25">
        <v>0.021691500072945763</v>
      </c>
    </row>
    <row r="27" spans="2:5" ht="15">
      <c r="B27" s="1" t="s">
        <v>14</v>
      </c>
      <c r="C27" s="3">
        <v>2559.4548367151824</v>
      </c>
      <c r="D27" s="3">
        <v>712.9909087431255</v>
      </c>
      <c r="E27" s="2">
        <v>0.021827802801640227</v>
      </c>
    </row>
    <row r="28" spans="2:5" ht="15">
      <c r="B28" s="1" t="s">
        <v>15</v>
      </c>
      <c r="C28" s="3">
        <v>2731.7639983227414</v>
      </c>
      <c r="D28" s="3">
        <v>760.991312562328</v>
      </c>
      <c r="E28" s="2">
        <v>0.032103396919116164</v>
      </c>
    </row>
    <row r="29" spans="2:5" ht="15">
      <c r="B29" s="1" t="s">
        <v>16</v>
      </c>
      <c r="C29" s="3">
        <v>706.414851828368</v>
      </c>
      <c r="D29" s="3">
        <v>196.78697194796285</v>
      </c>
      <c r="E29" s="2">
        <v>-0.00945403674514899</v>
      </c>
    </row>
    <row r="30" spans="2:5" ht="15">
      <c r="B30" s="1" t="s">
        <v>17</v>
      </c>
      <c r="C30" s="3">
        <v>150.3948301319736</v>
      </c>
      <c r="D30" s="3">
        <v>41.89569789154146</v>
      </c>
      <c r="E30" s="2">
        <v>-0.11058085585183422</v>
      </c>
    </row>
    <row r="31" spans="2:5" ht="15">
      <c r="B31" s="1" t="s">
        <v>18</v>
      </c>
      <c r="C31" s="3">
        <v>67.99661862002527</v>
      </c>
      <c r="D31" s="3">
        <v>18.94191302221698</v>
      </c>
      <c r="E31" s="2">
        <v>-0.17500106899927448</v>
      </c>
    </row>
    <row r="32" spans="2:5" ht="15">
      <c r="B32" s="29" t="s">
        <v>19</v>
      </c>
      <c r="C32" s="38">
        <v>9362.674493117756</v>
      </c>
      <c r="D32" s="38">
        <v>2608.1733107201394</v>
      </c>
      <c r="E32" s="66">
        <v>0.026041717991100742</v>
      </c>
    </row>
    <row r="33" spans="3:5" ht="15">
      <c r="C33" s="16"/>
      <c r="D33" s="17"/>
      <c r="E33" s="18"/>
    </row>
    <row r="34" spans="2:5" ht="15">
      <c r="B34" s="29" t="s">
        <v>20</v>
      </c>
      <c r="C34" s="38">
        <v>129.3201986677426</v>
      </c>
      <c r="D34" s="38">
        <v>36.024908368881626</v>
      </c>
      <c r="E34" s="65">
        <v>1.232448798861088</v>
      </c>
    </row>
    <row r="36" spans="2:5" ht="15">
      <c r="B36" s="1" t="s">
        <v>29</v>
      </c>
      <c r="C36" s="3">
        <v>173.17013575071795</v>
      </c>
      <c r="D36" s="3">
        <v>48.24024658881468</v>
      </c>
      <c r="E36" s="2">
        <v>0.34703745647595263</v>
      </c>
    </row>
    <row r="37" spans="2:5" ht="15">
      <c r="B37" s="1" t="s">
        <v>30</v>
      </c>
      <c r="C37" s="3">
        <v>150.50348444263048</v>
      </c>
      <c r="D37" s="3">
        <v>41.92596587462239</v>
      </c>
      <c r="E37" s="2">
        <v>-0.06696149202418221</v>
      </c>
    </row>
    <row r="38" spans="2:5" ht="15">
      <c r="B38" s="29" t="s">
        <v>31</v>
      </c>
      <c r="C38" s="38">
        <v>9557.02791464336</v>
      </c>
      <c r="D38" s="38">
        <v>2662.3146148146943</v>
      </c>
      <c r="E38" s="66">
        <v>0.021268248174513768</v>
      </c>
    </row>
    <row r="39" ht="15">
      <c r="E39" s="5"/>
    </row>
    <row r="40" spans="2:5" ht="15">
      <c r="B40" s="1" t="s">
        <v>32</v>
      </c>
      <c r="C40" s="3">
        <v>417.8184752285531</v>
      </c>
      <c r="D40" s="3">
        <v>116.39227622597964</v>
      </c>
      <c r="E40" s="2">
        <v>-0.20850322508538802</v>
      </c>
    </row>
    <row r="41" spans="2:5" ht="15">
      <c r="B41" s="1" t="s">
        <v>33</v>
      </c>
      <c r="C41" s="3">
        <v>111.41976299886645</v>
      </c>
      <c r="D41" s="3">
        <v>31.038359002443194</v>
      </c>
      <c r="E41" s="2">
        <v>0.09694137863158883</v>
      </c>
    </row>
    <row r="42" spans="2:5" ht="15">
      <c r="B42" s="29" t="s">
        <v>34</v>
      </c>
      <c r="C42" s="38">
        <v>9891.912731345175</v>
      </c>
      <c r="D42" s="38">
        <v>2755.6039459485623</v>
      </c>
      <c r="E42" s="66">
        <v>0.013727330954417123</v>
      </c>
    </row>
    <row r="44" spans="2:5" ht="15">
      <c r="B44" s="29" t="s">
        <v>21</v>
      </c>
      <c r="C44" s="38">
        <v>334.8848167018146</v>
      </c>
      <c r="D44" s="38">
        <v>93.28933113386765</v>
      </c>
      <c r="E44" s="66">
        <v>-0.15827794554077135</v>
      </c>
    </row>
    <row r="46" spans="1:5" ht="15">
      <c r="A46" s="29" t="s">
        <v>39</v>
      </c>
      <c r="B46" s="30" t="s">
        <v>36</v>
      </c>
      <c r="C46" s="31" t="s">
        <v>0</v>
      </c>
      <c r="D46" s="32" t="s">
        <v>35</v>
      </c>
      <c r="E46" s="33" t="s">
        <v>5</v>
      </c>
    </row>
    <row r="47" spans="2:5" ht="15">
      <c r="B47" s="7" t="s">
        <v>1</v>
      </c>
      <c r="C47" s="15">
        <v>1825.6948125999609</v>
      </c>
      <c r="D47" s="3">
        <v>508.58635395726293</v>
      </c>
      <c r="E47" s="19">
        <v>0.2378766580782458</v>
      </c>
    </row>
    <row r="48" spans="2:5" ht="15">
      <c r="B48" s="7" t="s">
        <v>2</v>
      </c>
      <c r="C48" s="15">
        <v>175.483221</v>
      </c>
      <c r="D48" s="3">
        <v>48.8846059774736</v>
      </c>
      <c r="E48" s="19">
        <v>0.12718200184684095</v>
      </c>
    </row>
    <row r="49" spans="2:5" ht="15">
      <c r="B49" s="7" t="s">
        <v>3</v>
      </c>
      <c r="C49" s="15">
        <v>143.8498724492531</v>
      </c>
      <c r="D49" s="3">
        <v>40.07245988829652</v>
      </c>
      <c r="E49" s="19">
        <v>-0.10889231500435632</v>
      </c>
    </row>
    <row r="50" spans="2:5" ht="15">
      <c r="B50" s="7" t="s">
        <v>4</v>
      </c>
      <c r="C50" s="15">
        <v>57.66154171681602</v>
      </c>
      <c r="D50" s="3">
        <v>16.062856213929464</v>
      </c>
      <c r="E50" s="19">
        <v>0.7722565427715031</v>
      </c>
    </row>
    <row r="51" spans="2:5" ht="15">
      <c r="B51" s="8" t="s">
        <v>6</v>
      </c>
      <c r="C51" s="15">
        <v>21.14059247</v>
      </c>
      <c r="D51" s="3">
        <v>5.889164372166929</v>
      </c>
      <c r="E51" s="20" t="s">
        <v>40</v>
      </c>
    </row>
    <row r="52" spans="2:5" ht="15">
      <c r="B52" s="29" t="s">
        <v>37</v>
      </c>
      <c r="C52" s="38">
        <v>2223.83004023603</v>
      </c>
      <c r="D52" s="38">
        <v>619.4954404091295</v>
      </c>
      <c r="E52" s="67">
        <v>0.27103063543857353</v>
      </c>
    </row>
  </sheetData>
  <sheetProtection/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5" sqref="B15:B17"/>
    </sheetView>
  </sheetViews>
  <sheetFormatPr defaultColWidth="9.140625" defaultRowHeight="15"/>
  <cols>
    <col min="1" max="1" width="20.8515625" style="0" bestFit="1" customWidth="1"/>
    <col min="2" max="2" width="29.00390625" style="0" bestFit="1" customWidth="1"/>
    <col min="3" max="4" width="13.421875" style="0" customWidth="1"/>
    <col min="5" max="5" width="10.7109375" style="0" customWidth="1"/>
  </cols>
  <sheetData>
    <row r="1" spans="1:5" ht="18.75">
      <c r="A1" s="10" t="s">
        <v>41</v>
      </c>
      <c r="B1" s="9"/>
      <c r="C1" s="11"/>
      <c r="D1" s="9"/>
      <c r="E1" s="11"/>
    </row>
    <row r="3" spans="1:5" ht="15">
      <c r="A3" s="29" t="s">
        <v>38</v>
      </c>
      <c r="B3" s="30" t="s">
        <v>36</v>
      </c>
      <c r="C3" s="31" t="s">
        <v>0</v>
      </c>
      <c r="D3" s="32" t="s">
        <v>35</v>
      </c>
      <c r="E3" s="33" t="s">
        <v>5</v>
      </c>
    </row>
    <row r="4" spans="2:5" ht="15">
      <c r="B4" s="1" t="s">
        <v>7</v>
      </c>
      <c r="C4" s="3">
        <v>1803.8763719300016</v>
      </c>
      <c r="D4" s="3">
        <v>1534.987931079085</v>
      </c>
      <c r="E4" s="2">
        <v>0.007324296804458579</v>
      </c>
    </row>
    <row r="5" spans="2:5" ht="15">
      <c r="B5" s="1" t="s">
        <v>8</v>
      </c>
      <c r="C5" s="3">
        <v>388.5767028599997</v>
      </c>
      <c r="D5" s="3">
        <v>330.65489324550487</v>
      </c>
      <c r="E5" s="2">
        <v>0.007401447171253727</v>
      </c>
    </row>
    <row r="6" spans="2:5" ht="15">
      <c r="B6" s="1" t="s">
        <v>9</v>
      </c>
      <c r="C6" s="3">
        <v>1352.7198989899998</v>
      </c>
      <c r="D6" s="3">
        <v>1151.0814994813527</v>
      </c>
      <c r="E6" s="2">
        <v>0.004602031362707223</v>
      </c>
    </row>
    <row r="7" spans="2:5" ht="15">
      <c r="B7" s="22" t="s">
        <v>3</v>
      </c>
      <c r="C7" s="23">
        <v>314.58838232000005</v>
      </c>
      <c r="D7" s="23">
        <v>267.69537959091986</v>
      </c>
      <c r="E7" s="24">
        <v>-0.0023499575252089846</v>
      </c>
    </row>
    <row r="8" spans="2:5" ht="15">
      <c r="B8" s="22" t="s">
        <v>22</v>
      </c>
      <c r="C8" s="23">
        <v>354.81905396999997</v>
      </c>
      <c r="D8" s="23">
        <v>301.9292086952304</v>
      </c>
      <c r="E8" s="24">
        <v>0.009527255130285845</v>
      </c>
    </row>
    <row r="9" spans="2:5" ht="15">
      <c r="B9" s="22" t="s">
        <v>23</v>
      </c>
      <c r="C9" s="23">
        <v>0</v>
      </c>
      <c r="D9" s="23">
        <v>0</v>
      </c>
      <c r="E9" s="24"/>
    </row>
    <row r="10" spans="2:5" ht="15">
      <c r="B10" s="22" t="s">
        <v>24</v>
      </c>
      <c r="C10" s="23">
        <v>683.3124626999996</v>
      </c>
      <c r="D10" s="23">
        <v>581.4569111952025</v>
      </c>
      <c r="E10" s="24">
        <v>0.005280389129571221</v>
      </c>
    </row>
    <row r="11" spans="2:5" ht="15">
      <c r="B11" s="1" t="s">
        <v>10</v>
      </c>
      <c r="C11" s="3">
        <v>251.54470166</v>
      </c>
      <c r="D11" s="3">
        <v>214.04908184582183</v>
      </c>
      <c r="E11" s="2">
        <v>0.0006544563982422775</v>
      </c>
    </row>
    <row r="12" spans="2:5" ht="15">
      <c r="B12" s="1" t="s">
        <v>11</v>
      </c>
      <c r="C12" s="3">
        <v>16.44691164</v>
      </c>
      <c r="D12" s="3">
        <v>13.995311022292036</v>
      </c>
      <c r="E12" s="2">
        <v>-0.3124586055279831</v>
      </c>
    </row>
    <row r="13" spans="2:5" ht="15">
      <c r="B13" s="29" t="s">
        <v>12</v>
      </c>
      <c r="C13" s="38">
        <v>3813.164587080001</v>
      </c>
      <c r="D13" s="38">
        <v>3244.7687166740566</v>
      </c>
      <c r="E13" s="66">
        <v>0.003911687739897855</v>
      </c>
    </row>
    <row r="14" spans="3:5" ht="15">
      <c r="C14" s="16"/>
      <c r="D14" s="17"/>
      <c r="E14" s="18"/>
    </row>
    <row r="15" spans="2:5" ht="15">
      <c r="B15" s="68" t="s">
        <v>1</v>
      </c>
      <c r="C15" s="6">
        <v>2207.7347154900012</v>
      </c>
      <c r="D15" s="6">
        <v>1878.6465613913876</v>
      </c>
      <c r="E15" s="2">
        <v>0.01223225645936188</v>
      </c>
    </row>
    <row r="16" spans="2:5" ht="15">
      <c r="B16" s="68" t="s">
        <v>3</v>
      </c>
      <c r="C16" s="6">
        <v>1061.51953546</v>
      </c>
      <c r="D16" s="6">
        <v>903.2878865154322</v>
      </c>
      <c r="E16" s="2">
        <v>-0.013962258158540833</v>
      </c>
    </row>
    <row r="17" spans="2:5" ht="15">
      <c r="B17" s="68" t="s">
        <v>4</v>
      </c>
      <c r="C17" s="6">
        <v>543.9103361299999</v>
      </c>
      <c r="D17" s="6">
        <v>462.8342687672367</v>
      </c>
      <c r="E17" s="2">
        <v>0.005379549223659714</v>
      </c>
    </row>
    <row r="18" spans="2:5" ht="15">
      <c r="B18" s="29" t="s">
        <v>12</v>
      </c>
      <c r="C18" s="38">
        <v>3813.164587080001</v>
      </c>
      <c r="D18" s="38">
        <v>3244.7687166740566</v>
      </c>
      <c r="E18" s="66">
        <v>0.003911687739897855</v>
      </c>
    </row>
    <row r="20" spans="2:5" ht="15">
      <c r="B20" s="1" t="s">
        <v>13</v>
      </c>
      <c r="C20" s="3">
        <v>1179.8470706599999</v>
      </c>
      <c r="D20" s="3">
        <v>1003.9773468757364</v>
      </c>
      <c r="E20" s="2">
        <v>0.03818123823025292</v>
      </c>
    </row>
    <row r="21" spans="2:5" ht="15">
      <c r="B21" s="22" t="s">
        <v>25</v>
      </c>
      <c r="C21" s="23">
        <v>246.29359914999998</v>
      </c>
      <c r="D21" s="23">
        <v>209.58071632857457</v>
      </c>
      <c r="E21" s="24">
        <v>0.08799673045755667</v>
      </c>
    </row>
    <row r="22" spans="2:5" ht="15">
      <c r="B22" s="22" t="s">
        <v>26</v>
      </c>
      <c r="C22" s="23">
        <v>650.42147034</v>
      </c>
      <c r="D22" s="23">
        <v>553.4686980895578</v>
      </c>
      <c r="E22" s="24">
        <v>0.014286842692703333</v>
      </c>
    </row>
    <row r="23" spans="2:5" ht="15">
      <c r="B23" s="22" t="s">
        <v>27</v>
      </c>
      <c r="C23" s="23">
        <v>11.38219535</v>
      </c>
      <c r="D23" s="23">
        <v>9.685548723464544</v>
      </c>
      <c r="E23" s="24">
        <v>0.0008728073104809181</v>
      </c>
    </row>
    <row r="24" spans="2:5" ht="15">
      <c r="B24" s="22" t="s">
        <v>28</v>
      </c>
      <c r="C24" s="23">
        <v>271.74980581999984</v>
      </c>
      <c r="D24" s="23">
        <v>231.24238373413942</v>
      </c>
      <c r="E24" s="24">
        <v>0.055543407350345304</v>
      </c>
    </row>
    <row r="25" spans="2:5" ht="15">
      <c r="B25" s="1" t="s">
        <v>14</v>
      </c>
      <c r="C25" s="3">
        <v>977.90843043</v>
      </c>
      <c r="D25" s="3">
        <v>832.1399746505408</v>
      </c>
      <c r="E25" s="2">
        <v>0.013145952464696378</v>
      </c>
    </row>
    <row r="26" spans="2:5" ht="15">
      <c r="B26" s="1" t="s">
        <v>15</v>
      </c>
      <c r="C26" s="3">
        <v>1265.1523362100006</v>
      </c>
      <c r="D26" s="3">
        <v>1076.566885224559</v>
      </c>
      <c r="E26" s="2">
        <v>-0.0196558925425247</v>
      </c>
    </row>
    <row r="27" spans="2:5" ht="15">
      <c r="B27" s="1" t="s">
        <v>16</v>
      </c>
      <c r="C27" s="3">
        <v>320.1810710400001</v>
      </c>
      <c r="D27" s="3">
        <v>272.45441397989924</v>
      </c>
      <c r="E27" s="2">
        <v>0.0006387099460831893</v>
      </c>
    </row>
    <row r="28" spans="2:5" ht="15">
      <c r="B28" s="1" t="s">
        <v>17</v>
      </c>
      <c r="C28" s="3">
        <v>75.69674367</v>
      </c>
      <c r="D28" s="3">
        <v>64.41327674308378</v>
      </c>
      <c r="E28" s="2">
        <v>0.007006075097841991</v>
      </c>
    </row>
    <row r="29" spans="2:5" ht="15">
      <c r="B29" s="1" t="s">
        <v>18</v>
      </c>
      <c r="C29" s="3">
        <v>6.16797399</v>
      </c>
      <c r="D29" s="3">
        <v>5.24856679825013</v>
      </c>
      <c r="E29" s="2">
        <v>0.4533499216050135</v>
      </c>
    </row>
    <row r="30" spans="2:5" ht="15">
      <c r="B30" s="29" t="s">
        <v>19</v>
      </c>
      <c r="C30" s="38">
        <v>3824.9536260000004</v>
      </c>
      <c r="D30" s="38">
        <v>3254.8004642720693</v>
      </c>
      <c r="E30" s="66">
        <v>0.008800739008059801</v>
      </c>
    </row>
    <row r="32" spans="2:5" ht="15">
      <c r="B32" s="29" t="s">
        <v>20</v>
      </c>
      <c r="C32" s="38">
        <v>11.78903891999903</v>
      </c>
      <c r="D32" s="38">
        <v>10.031747598012403</v>
      </c>
      <c r="E32" s="66">
        <v>-2.7538202076874017</v>
      </c>
    </row>
    <row r="33" spans="3:5" ht="15">
      <c r="C33" s="16"/>
      <c r="D33" s="17"/>
      <c r="E33" s="18"/>
    </row>
    <row r="34" spans="2:5" ht="15">
      <c r="B34" s="68" t="s">
        <v>29</v>
      </c>
      <c r="C34" s="15">
        <v>30.84435886</v>
      </c>
      <c r="D34" s="3">
        <v>26.246653777784207</v>
      </c>
      <c r="E34" s="19">
        <v>-0.0807456936123552</v>
      </c>
    </row>
    <row r="35" spans="2:5" ht="15">
      <c r="B35" s="68" t="s">
        <v>30</v>
      </c>
      <c r="C35" s="15">
        <v>9.320386489999999</v>
      </c>
      <c r="D35" s="3">
        <v>7.931076096881053</v>
      </c>
      <c r="E35" s="19">
        <v>-0.30206460176958494</v>
      </c>
    </row>
    <row r="36" spans="2:5" ht="15">
      <c r="B36" s="29" t="s">
        <v>31</v>
      </c>
      <c r="C36" s="38">
        <v>3853.329332430001</v>
      </c>
      <c r="D36" s="38">
        <v>3278.9464465487217</v>
      </c>
      <c r="E36" s="66">
        <v>0.002110320856507342</v>
      </c>
    </row>
    <row r="38" spans="2:5" ht="15">
      <c r="B38" s="68" t="s">
        <v>32</v>
      </c>
      <c r="C38" s="15">
        <v>151.28543488</v>
      </c>
      <c r="D38" s="3">
        <v>128.7346074833237</v>
      </c>
      <c r="E38" s="19">
        <v>0.20701345961177878</v>
      </c>
    </row>
    <row r="39" spans="2:5" ht="15">
      <c r="B39" s="68" t="s">
        <v>33</v>
      </c>
      <c r="C39" s="15">
        <v>10.73559095</v>
      </c>
      <c r="D39" s="3">
        <v>9.13532811764736</v>
      </c>
      <c r="E39" s="19">
        <v>-0.1399659719891016</v>
      </c>
    </row>
    <row r="40" spans="2:5" ht="15">
      <c r="B40" s="29" t="s">
        <v>34</v>
      </c>
      <c r="C40" s="38">
        <v>3986.9746518300008</v>
      </c>
      <c r="D40" s="38">
        <v>3392.6703998730404</v>
      </c>
      <c r="E40" s="66">
        <v>0.014650654972545321</v>
      </c>
    </row>
    <row r="42" spans="2:5" ht="15">
      <c r="B42" s="29" t="s">
        <v>21</v>
      </c>
      <c r="C42" s="38">
        <v>133.64531939999836</v>
      </c>
      <c r="D42" s="38">
        <v>113.72395332431766</v>
      </c>
      <c r="E42" s="66">
        <v>0.5873953012306162</v>
      </c>
    </row>
    <row r="45" spans="1:5" ht="15">
      <c r="A45" s="29" t="s">
        <v>39</v>
      </c>
      <c r="B45" s="30" t="s">
        <v>36</v>
      </c>
      <c r="C45" s="31" t="s">
        <v>0</v>
      </c>
      <c r="D45" s="32" t="s">
        <v>35</v>
      </c>
      <c r="E45" s="33" t="s">
        <v>5</v>
      </c>
    </row>
    <row r="46" spans="2:5" ht="15">
      <c r="B46" s="68" t="s">
        <v>1</v>
      </c>
      <c r="C46" s="15">
        <v>575.4008007200001</v>
      </c>
      <c r="D46" s="3">
        <v>489.63071881331524</v>
      </c>
      <c r="E46" s="19">
        <v>0.06711628346821197</v>
      </c>
    </row>
    <row r="47" spans="2:5" ht="15">
      <c r="B47" s="68" t="s">
        <v>3</v>
      </c>
      <c r="C47" s="15">
        <v>213.89758240999998</v>
      </c>
      <c r="D47" s="3">
        <v>182.01369705566754</v>
      </c>
      <c r="E47" s="19">
        <v>0.30293417979154613</v>
      </c>
    </row>
    <row r="48" spans="2:5" ht="15">
      <c r="B48" s="68" t="s">
        <v>4</v>
      </c>
      <c r="C48" s="15">
        <v>29.745964</v>
      </c>
      <c r="D48" s="3">
        <v>25.311987256344384</v>
      </c>
      <c r="E48" s="19">
        <v>0.13097534146375367</v>
      </c>
    </row>
    <row r="49" spans="2:5" ht="15">
      <c r="B49" s="29" t="s">
        <v>37</v>
      </c>
      <c r="C49" s="38">
        <v>819.0443471300001</v>
      </c>
      <c r="D49" s="38">
        <v>696.9564031253271</v>
      </c>
      <c r="E49" s="67">
        <v>0.1224733774360353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0.8515625" style="0" bestFit="1" customWidth="1"/>
    <col min="2" max="2" width="31.7109375" style="0" customWidth="1"/>
    <col min="3" max="4" width="13.421875" style="0" customWidth="1"/>
    <col min="5" max="5" width="10.7109375" style="0" customWidth="1"/>
  </cols>
  <sheetData>
    <row r="1" spans="1:5" ht="18.75">
      <c r="A1" s="10" t="s">
        <v>83</v>
      </c>
      <c r="B1" s="9"/>
      <c r="C1" s="11"/>
      <c r="D1" s="9"/>
      <c r="E1" s="11"/>
    </row>
    <row r="3" spans="1:5" ht="15">
      <c r="A3" s="29" t="s">
        <v>84</v>
      </c>
      <c r="B3" s="30" t="s">
        <v>44</v>
      </c>
      <c r="C3" s="31" t="s">
        <v>45</v>
      </c>
      <c r="D3" s="32" t="s">
        <v>46</v>
      </c>
      <c r="E3" s="33" t="s">
        <v>47</v>
      </c>
    </row>
    <row r="4" spans="2:5" ht="15">
      <c r="B4" s="1" t="s">
        <v>86</v>
      </c>
      <c r="C4" s="3">
        <v>1803.8763719300016</v>
      </c>
      <c r="D4" s="3">
        <v>1534.987931079085</v>
      </c>
      <c r="E4" s="2">
        <v>0.007324296804458579</v>
      </c>
    </row>
    <row r="5" spans="2:5" ht="15">
      <c r="B5" s="1" t="s">
        <v>87</v>
      </c>
      <c r="C5" s="3">
        <v>388.5767028599997</v>
      </c>
      <c r="D5" s="3">
        <v>330.65489324550487</v>
      </c>
      <c r="E5" s="2">
        <v>0.007401447171253727</v>
      </c>
    </row>
    <row r="6" spans="2:5" ht="15">
      <c r="B6" s="1" t="s">
        <v>88</v>
      </c>
      <c r="C6" s="3">
        <v>1352.7198989899998</v>
      </c>
      <c r="D6" s="3">
        <v>1151.0814994813527</v>
      </c>
      <c r="E6" s="2">
        <v>0.004602031362707223</v>
      </c>
    </row>
    <row r="7" spans="2:5" ht="15">
      <c r="B7" s="22" t="s">
        <v>51</v>
      </c>
      <c r="C7" s="23">
        <v>314.58838232000005</v>
      </c>
      <c r="D7" s="23">
        <v>267.69537959091986</v>
      </c>
      <c r="E7" s="24">
        <v>-0.0023499575252089846</v>
      </c>
    </row>
    <row r="8" spans="2:5" ht="15">
      <c r="B8" s="22" t="s">
        <v>89</v>
      </c>
      <c r="C8" s="23">
        <v>354.81905396999997</v>
      </c>
      <c r="D8" s="23">
        <v>301.9292086952304</v>
      </c>
      <c r="E8" s="24">
        <v>0.009527255130285845</v>
      </c>
    </row>
    <row r="9" spans="2:5" ht="15">
      <c r="B9" s="22" t="s">
        <v>90</v>
      </c>
      <c r="C9" s="23">
        <v>0</v>
      </c>
      <c r="D9" s="23">
        <v>0</v>
      </c>
      <c r="E9" s="24"/>
    </row>
    <row r="10" spans="2:5" ht="15">
      <c r="B10" s="22" t="s">
        <v>91</v>
      </c>
      <c r="C10" s="23">
        <v>683.3124626999996</v>
      </c>
      <c r="D10" s="23">
        <v>581.4569111952025</v>
      </c>
      <c r="E10" s="24">
        <v>0.005280389129571221</v>
      </c>
    </row>
    <row r="11" spans="2:5" ht="15">
      <c r="B11" s="1" t="s">
        <v>92</v>
      </c>
      <c r="C11" s="3">
        <v>251.54470166</v>
      </c>
      <c r="D11" s="3">
        <v>214.04908184582183</v>
      </c>
      <c r="E11" s="2">
        <v>0.0006544563982422775</v>
      </c>
    </row>
    <row r="12" spans="2:5" ht="15">
      <c r="B12" s="1" t="s">
        <v>93</v>
      </c>
      <c r="C12" s="3">
        <v>16.44691164</v>
      </c>
      <c r="D12" s="3">
        <v>13.995311022292036</v>
      </c>
      <c r="E12" s="2">
        <v>-0.3124586055279831</v>
      </c>
    </row>
    <row r="13" spans="2:5" ht="15">
      <c r="B13" s="29" t="s">
        <v>94</v>
      </c>
      <c r="C13" s="38">
        <v>3813.164587080001</v>
      </c>
      <c r="D13" s="38">
        <v>3244.7687166740566</v>
      </c>
      <c r="E13" s="66">
        <v>0.003911687739897855</v>
      </c>
    </row>
    <row r="14" spans="3:5" ht="15">
      <c r="C14" s="16"/>
      <c r="D14" s="17"/>
      <c r="E14" s="18"/>
    </row>
    <row r="15" spans="2:5" ht="15">
      <c r="B15" s="68" t="s">
        <v>58</v>
      </c>
      <c r="C15" s="6">
        <v>2207.7347154900012</v>
      </c>
      <c r="D15" s="6">
        <v>1878.6465613913876</v>
      </c>
      <c r="E15" s="2">
        <v>0.01223225645936188</v>
      </c>
    </row>
    <row r="16" spans="2:5" ht="15">
      <c r="B16" s="68" t="s">
        <v>51</v>
      </c>
      <c r="C16" s="6">
        <v>1061.51953546</v>
      </c>
      <c r="D16" s="6">
        <v>903.2878865154322</v>
      </c>
      <c r="E16" s="2">
        <v>-0.013962258158540833</v>
      </c>
    </row>
    <row r="17" spans="2:5" ht="15">
      <c r="B17" s="68" t="s">
        <v>60</v>
      </c>
      <c r="C17" s="6">
        <v>543.9103361299999</v>
      </c>
      <c r="D17" s="6">
        <v>462.8342687672367</v>
      </c>
      <c r="E17" s="2">
        <v>0.005379549223659714</v>
      </c>
    </row>
    <row r="18" spans="2:5" ht="15">
      <c r="B18" s="29" t="s">
        <v>94</v>
      </c>
      <c r="C18" s="38">
        <v>3813.164587080001</v>
      </c>
      <c r="D18" s="38">
        <v>3244.7687166740566</v>
      </c>
      <c r="E18" s="66">
        <v>0.003911687739897855</v>
      </c>
    </row>
    <row r="20" spans="2:5" ht="15">
      <c r="B20" s="1" t="s">
        <v>63</v>
      </c>
      <c r="C20" s="3">
        <v>1179.8470706599999</v>
      </c>
      <c r="D20" s="3">
        <v>1003.9773468757364</v>
      </c>
      <c r="E20" s="2">
        <v>0.03818123823025292</v>
      </c>
    </row>
    <row r="21" spans="2:5" ht="15">
      <c r="B21" s="22" t="s">
        <v>64</v>
      </c>
      <c r="C21" s="23">
        <v>246.29359914999998</v>
      </c>
      <c r="D21" s="23">
        <v>209.58071632857457</v>
      </c>
      <c r="E21" s="24">
        <v>0.08799673045755667</v>
      </c>
    </row>
    <row r="22" spans="2:5" ht="15">
      <c r="B22" s="22" t="s">
        <v>65</v>
      </c>
      <c r="C22" s="23">
        <v>650.42147034</v>
      </c>
      <c r="D22" s="23">
        <v>553.4686980895578</v>
      </c>
      <c r="E22" s="24">
        <v>0.014286842692703333</v>
      </c>
    </row>
    <row r="23" spans="2:5" ht="15">
      <c r="B23" s="22" t="s">
        <v>66</v>
      </c>
      <c r="C23" s="23">
        <v>11.38219535</v>
      </c>
      <c r="D23" s="23">
        <v>9.685548723464544</v>
      </c>
      <c r="E23" s="24">
        <v>0.0008728073104809181</v>
      </c>
    </row>
    <row r="24" spans="2:5" ht="15">
      <c r="B24" s="22" t="s">
        <v>67</v>
      </c>
      <c r="C24" s="23">
        <v>271.74980581999984</v>
      </c>
      <c r="D24" s="23">
        <v>231.24238373413942</v>
      </c>
      <c r="E24" s="24">
        <v>0.055543407350345304</v>
      </c>
    </row>
    <row r="25" spans="2:5" ht="15">
      <c r="B25" s="1" t="s">
        <v>95</v>
      </c>
      <c r="C25" s="3">
        <v>977.90843043</v>
      </c>
      <c r="D25" s="3">
        <v>832.1399746505408</v>
      </c>
      <c r="E25" s="2">
        <v>0.013145952464696378</v>
      </c>
    </row>
    <row r="26" spans="2:5" ht="15">
      <c r="B26" s="1" t="s">
        <v>96</v>
      </c>
      <c r="C26" s="3">
        <v>1265.1523362100006</v>
      </c>
      <c r="D26" s="3">
        <v>1076.566885224559</v>
      </c>
      <c r="E26" s="2">
        <v>-0.0196558925425247</v>
      </c>
    </row>
    <row r="27" spans="2:5" ht="15">
      <c r="B27" s="1" t="s">
        <v>97</v>
      </c>
      <c r="C27" s="3">
        <v>320.1810710400001</v>
      </c>
      <c r="D27" s="3">
        <v>272.45441397989924</v>
      </c>
      <c r="E27" s="2">
        <v>0.0006387099460831893</v>
      </c>
    </row>
    <row r="28" spans="2:5" ht="15">
      <c r="B28" s="1" t="s">
        <v>73</v>
      </c>
      <c r="C28" s="3">
        <v>75.69674367</v>
      </c>
      <c r="D28" s="3">
        <v>64.41327674308378</v>
      </c>
      <c r="E28" s="2">
        <v>0.007006075097841991</v>
      </c>
    </row>
    <row r="29" spans="2:5" ht="15">
      <c r="B29" s="1" t="s">
        <v>98</v>
      </c>
      <c r="C29" s="3">
        <v>6.16797399</v>
      </c>
      <c r="D29" s="3">
        <v>5.24856679825013</v>
      </c>
      <c r="E29" s="2">
        <v>0.4533499216050135</v>
      </c>
    </row>
    <row r="30" spans="2:5" ht="15">
      <c r="B30" s="29" t="s">
        <v>99</v>
      </c>
      <c r="C30" s="38">
        <v>3824.9536260000004</v>
      </c>
      <c r="D30" s="38">
        <v>3254.8004642720693</v>
      </c>
      <c r="E30" s="66">
        <v>0.008800739008059801</v>
      </c>
    </row>
    <row r="32" spans="2:5" ht="15">
      <c r="B32" s="29" t="s">
        <v>100</v>
      </c>
      <c r="C32" s="38">
        <v>11.78903891999903</v>
      </c>
      <c r="D32" s="38">
        <v>10.031747598012403</v>
      </c>
      <c r="E32" s="66">
        <v>-2.7538202076874017</v>
      </c>
    </row>
    <row r="33" spans="3:5" ht="15">
      <c r="C33" s="16"/>
      <c r="D33" s="17"/>
      <c r="E33" s="18"/>
    </row>
    <row r="34" spans="2:5" ht="15">
      <c r="B34" s="68" t="s">
        <v>101</v>
      </c>
      <c r="C34" s="15">
        <v>30.84435886</v>
      </c>
      <c r="D34" s="3">
        <v>26.246653777784207</v>
      </c>
      <c r="E34" s="19">
        <v>-0.0807456936123552</v>
      </c>
    </row>
    <row r="35" spans="2:5" ht="15">
      <c r="B35" s="68" t="s">
        <v>103</v>
      </c>
      <c r="C35" s="15">
        <v>9.320386489999999</v>
      </c>
      <c r="D35" s="3">
        <v>7.931076096881053</v>
      </c>
      <c r="E35" s="19">
        <v>-0.30206460176958494</v>
      </c>
    </row>
    <row r="36" spans="2:5" ht="15">
      <c r="B36" s="29" t="s">
        <v>104</v>
      </c>
      <c r="C36" s="38">
        <v>3853.329332430001</v>
      </c>
      <c r="D36" s="38">
        <v>3278.9464465487217</v>
      </c>
      <c r="E36" s="65">
        <v>0.002110320856507342</v>
      </c>
    </row>
    <row r="38" spans="2:5" ht="15">
      <c r="B38" s="68" t="s">
        <v>102</v>
      </c>
      <c r="C38" s="15">
        <v>151.28543488</v>
      </c>
      <c r="D38" s="3">
        <v>128.7346074833237</v>
      </c>
      <c r="E38" s="19">
        <v>0.20701345961177878</v>
      </c>
    </row>
    <row r="39" spans="2:5" ht="15">
      <c r="B39" s="68" t="s">
        <v>105</v>
      </c>
      <c r="C39" s="15">
        <v>10.73559095</v>
      </c>
      <c r="D39" s="3">
        <v>9.13532811764736</v>
      </c>
      <c r="E39" s="19">
        <v>-0.1399659719891016</v>
      </c>
    </row>
    <row r="40" spans="2:5" ht="15">
      <c r="B40" s="29" t="s">
        <v>106</v>
      </c>
      <c r="C40" s="38">
        <v>3986.9746518300008</v>
      </c>
      <c r="D40" s="38">
        <v>3392.6703998730404</v>
      </c>
      <c r="E40" s="65">
        <v>0.014650654972545321</v>
      </c>
    </row>
    <row r="42" spans="2:5" ht="15">
      <c r="B42" s="29" t="s">
        <v>107</v>
      </c>
      <c r="C42" s="38">
        <v>133.64531939999836</v>
      </c>
      <c r="D42" s="38">
        <v>113.72395332431766</v>
      </c>
      <c r="E42" s="66">
        <v>0.5873953012306162</v>
      </c>
    </row>
    <row r="45" spans="1:5" ht="15">
      <c r="A45" s="29" t="s">
        <v>85</v>
      </c>
      <c r="B45" s="30" t="s">
        <v>44</v>
      </c>
      <c r="C45" s="31" t="s">
        <v>45</v>
      </c>
      <c r="D45" s="32" t="s">
        <v>46</v>
      </c>
      <c r="E45" s="33" t="s">
        <v>47</v>
      </c>
    </row>
    <row r="46" spans="2:5" ht="15">
      <c r="B46" s="68" t="s">
        <v>58</v>
      </c>
      <c r="C46" s="15">
        <v>575.4008007200001</v>
      </c>
      <c r="D46" s="3">
        <v>489.63071881331524</v>
      </c>
      <c r="E46" s="19">
        <v>0.06711628346821197</v>
      </c>
    </row>
    <row r="47" spans="2:5" ht="15">
      <c r="B47" s="68" t="s">
        <v>51</v>
      </c>
      <c r="C47" s="15">
        <v>213.89758240999998</v>
      </c>
      <c r="D47" s="3">
        <v>182.01369705566754</v>
      </c>
      <c r="E47" s="19">
        <v>0.30293417979154613</v>
      </c>
    </row>
    <row r="48" spans="2:5" ht="15">
      <c r="B48" s="68" t="s">
        <v>60</v>
      </c>
      <c r="C48" s="15">
        <v>29.745964</v>
      </c>
      <c r="D48" s="3">
        <v>25.311987256344384</v>
      </c>
      <c r="E48" s="19">
        <v>0.13097534146375367</v>
      </c>
    </row>
    <row r="49" spans="2:5" ht="15">
      <c r="B49" s="29" t="s">
        <v>37</v>
      </c>
      <c r="C49" s="38">
        <v>819.0443471300001</v>
      </c>
      <c r="D49" s="38">
        <v>696.9564031253271</v>
      </c>
      <c r="E49" s="67">
        <v>0.1224733774360353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Dessoy Arnaud (Belfius)</dc:creator>
  <cp:keywords/>
  <dc:description/>
  <cp:lastModifiedBy>Van Acker Henk (Belfius)</cp:lastModifiedBy>
  <cp:lastPrinted>2016-06-23T15:15:26Z</cp:lastPrinted>
  <dcterms:created xsi:type="dcterms:W3CDTF">2016-06-23T14:18:37Z</dcterms:created>
  <dcterms:modified xsi:type="dcterms:W3CDTF">2016-06-27T07:10:59Z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-721813813</vt:i4>
  </property>
  <property fmtid="{D5CDD505-2E9C-101B-9397-08002B2CF9AE}" pid="3" name="_NewReviewCycle">
    <vt:lpwstr/>
  </property>
  <property fmtid="{D5CDD505-2E9C-101B-9397-08002B2CF9AE}" pid="4" name="_EmailSubject">
    <vt:lpwstr>cijfers</vt:lpwstr>
  </property>
  <property fmtid="{D5CDD505-2E9C-101B-9397-08002B2CF9AE}" pid="5" name="_AuthorEmail">
    <vt:lpwstr>ulrike.pommee@belfius.be</vt:lpwstr>
  </property>
  <property fmtid="{D5CDD505-2E9C-101B-9397-08002B2CF9AE}" pid="6" name="_AuthorEmailDisplayName">
    <vt:lpwstr>Pommee Ulrike (Belfius)</vt:lpwstr>
  </property>
  <property fmtid="{D5CDD505-2E9C-101B-9397-08002B2CF9AE}" pid="7" name="_PreviousAdHocReviewCycleID">
    <vt:i4>-1650610518</vt:i4>
  </property>
  <property fmtid="{D5CDD505-2E9C-101B-9397-08002B2CF9AE}" pid="8" name="_ReviewingToolsShownOnce">
    <vt:lpwstr/>
  </property>
</Properties>
</file>