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Belwired.net\dfs\HOME\026\isyukv\Personal\Downloads\"/>
    </mc:Choice>
  </mc:AlternateContent>
  <xr:revisionPtr revIDLastSave="0" documentId="13_ncr:1_{9391D6A9-C281-4F67-8DC7-81CE01248233}" xr6:coauthVersionLast="47" xr6:coauthVersionMax="47" xr10:uidLastSave="{00000000-0000-0000-0000-000000000000}"/>
  <bookViews>
    <workbookView xWindow="-120" yWindow="-120" windowWidth="38640" windowHeight="21240" firstSheet="28" activeTab="46" xr2:uid="{8F6A97F5-C4D0-44AA-B30C-446D96F1047E}"/>
  </bookViews>
  <sheets>
    <sheet name="Table of Contents" sheetId="49" r:id="rId1"/>
    <sheet name="EU KM1" sheetId="1" r:id="rId2"/>
    <sheet name="EU OV1" sheetId="45" r:id="rId3"/>
    <sheet name="EU CC1" sheetId="2" r:id="rId4"/>
    <sheet name="EU CC2" sheetId="48" r:id="rId5"/>
    <sheet name="EU KM2" sheetId="3" r:id="rId6"/>
    <sheet name="TLAC1 " sheetId="4" r:id="rId7"/>
    <sheet name="TLAC3 " sheetId="5" r:id="rId8"/>
    <sheet name="LR1" sheetId="6" r:id="rId9"/>
    <sheet name="LR2" sheetId="7" r:id="rId10"/>
    <sheet name="LR3" sheetId="8" r:id="rId11"/>
    <sheet name="EU IFRS9" sheetId="9" r:id="rId12"/>
    <sheet name="CCyB1" sheetId="10" r:id="rId13"/>
    <sheet name="CCyB2 " sheetId="11" r:id="rId14"/>
    <sheet name="EU CR1" sheetId="12" r:id="rId15"/>
    <sheet name="EU CR1-A" sheetId="13" r:id="rId16"/>
    <sheet name="EU CQ1" sheetId="46" r:id="rId17"/>
    <sheet name="EU CQ4" sheetId="14" r:id="rId18"/>
    <sheet name="EU CQ5" sheetId="15" r:id="rId19"/>
    <sheet name="EU CR3" sheetId="47" r:id="rId20"/>
    <sheet name="EU CR4" sheetId="16" r:id="rId21"/>
    <sheet name="EU CR5" sheetId="17" r:id="rId22"/>
    <sheet name="EU CR6" sheetId="18" r:id="rId23"/>
    <sheet name="EU CR7-A" sheetId="21" r:id="rId24"/>
    <sheet name="EU CR8" sheetId="22" r:id="rId25"/>
    <sheet name="EU CR10.5" sheetId="23" r:id="rId26"/>
    <sheet name="EU CCR1" sheetId="24" r:id="rId27"/>
    <sheet name="EU CCR2" sheetId="25" r:id="rId28"/>
    <sheet name="EU CCR3" sheetId="26" r:id="rId29"/>
    <sheet name="EU CCR4" sheetId="27" r:id="rId30"/>
    <sheet name="EU CCR5" sheetId="28" r:id="rId31"/>
    <sheet name="EU CCR6" sheetId="29" r:id="rId32"/>
    <sheet name="EU CCR8" sheetId="30" r:id="rId33"/>
    <sheet name="EU SEC1" sheetId="31" r:id="rId34"/>
    <sheet name="EU SEC4" sheetId="32" r:id="rId35"/>
    <sheet name="MR1" sheetId="33" r:id="rId36"/>
    <sheet name="MR2-A" sheetId="34" r:id="rId37"/>
    <sheet name="MR2-B" sheetId="35" r:id="rId38"/>
    <sheet name="MR3" sheetId="36" r:id="rId39"/>
    <sheet name="MR4 " sheetId="37" r:id="rId40"/>
    <sheet name="EU IRRB1" sheetId="38" r:id="rId41"/>
    <sheet name="LIQ1" sheetId="39" r:id="rId42"/>
    <sheet name="LIQ2" sheetId="40" r:id="rId43"/>
    <sheet name="1 - CC  Transition risk " sheetId="41" r:id="rId44"/>
    <sheet name="2.CC " sheetId="42" r:id="rId45"/>
    <sheet name="4.CC " sheetId="43" r:id="rId46"/>
    <sheet name="5.CC " sheetId="44"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a" localSheetId="43">#REF!</definedName>
    <definedName name="\a" localSheetId="44">#REF!</definedName>
    <definedName name="\a" localSheetId="45">#REF!</definedName>
    <definedName name="\a" localSheetId="46">#REF!</definedName>
    <definedName name="\a" localSheetId="12">#REF!</definedName>
    <definedName name="\a" localSheetId="13">#REF!</definedName>
    <definedName name="\a" localSheetId="3">#REF!</definedName>
    <definedName name="\a" localSheetId="4">#REF!</definedName>
    <definedName name="\a" localSheetId="26">#REF!</definedName>
    <definedName name="\a" localSheetId="27">#REF!</definedName>
    <definedName name="\a" localSheetId="28">#REF!</definedName>
    <definedName name="\a" localSheetId="29">#REF!</definedName>
    <definedName name="\a" localSheetId="30">#REF!</definedName>
    <definedName name="\a" localSheetId="31">#REF!</definedName>
    <definedName name="\a" localSheetId="32">#REF!</definedName>
    <definedName name="\a" localSheetId="16">#REF!</definedName>
    <definedName name="\a" localSheetId="17">#REF!</definedName>
    <definedName name="\a" localSheetId="18">#REF!</definedName>
    <definedName name="\a" localSheetId="14">#REF!</definedName>
    <definedName name="\a" localSheetId="25">#REF!</definedName>
    <definedName name="\a" localSheetId="15">#REF!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11">#REF!</definedName>
    <definedName name="\a" localSheetId="40">#REF!</definedName>
    <definedName name="\a" localSheetId="5">#REF!</definedName>
    <definedName name="\a" localSheetId="2">#REF!</definedName>
    <definedName name="\a" localSheetId="33">#REF!</definedName>
    <definedName name="\a" localSheetId="34">#REF!</definedName>
    <definedName name="\a" localSheetId="41">#REF!</definedName>
    <definedName name="\a" localSheetId="42">#REF!</definedName>
    <definedName name="\a" localSheetId="8">#REF!</definedName>
    <definedName name="\a" localSheetId="9">#REF!</definedName>
    <definedName name="\a" localSheetId="10">#REF!</definedName>
    <definedName name="\a" localSheetId="35">#REF!</definedName>
    <definedName name="\a" localSheetId="36">#REF!</definedName>
    <definedName name="\a" localSheetId="37">#REF!</definedName>
    <definedName name="\a" localSheetId="38">#REF!</definedName>
    <definedName name="\a" localSheetId="39">#REF!</definedName>
    <definedName name="\a" localSheetId="6">#REF!</definedName>
    <definedName name="\a" localSheetId="7">#REF!</definedName>
    <definedName name="\a">#REF!</definedName>
    <definedName name="\b" localSheetId="43">#REF!</definedName>
    <definedName name="\b" localSheetId="44">#REF!</definedName>
    <definedName name="\b" localSheetId="45">#REF!</definedName>
    <definedName name="\b" localSheetId="46">#REF!</definedName>
    <definedName name="\b" localSheetId="12">#REF!</definedName>
    <definedName name="\b" localSheetId="13">#REF!</definedName>
    <definedName name="\b" localSheetId="3">#REF!</definedName>
    <definedName name="\b" localSheetId="4">#REF!</definedName>
    <definedName name="\b" localSheetId="26">#REF!</definedName>
    <definedName name="\b" localSheetId="27">#REF!</definedName>
    <definedName name="\b" localSheetId="28">#REF!</definedName>
    <definedName name="\b" localSheetId="29">#REF!</definedName>
    <definedName name="\b" localSheetId="30">#REF!</definedName>
    <definedName name="\b" localSheetId="31">#REF!</definedName>
    <definedName name="\b" localSheetId="32">#REF!</definedName>
    <definedName name="\b" localSheetId="16">#REF!</definedName>
    <definedName name="\b" localSheetId="17">#REF!</definedName>
    <definedName name="\b" localSheetId="18">#REF!</definedName>
    <definedName name="\b" localSheetId="14">#REF!</definedName>
    <definedName name="\b" localSheetId="25">#REF!</definedName>
    <definedName name="\b" localSheetId="15">#REF!</definedName>
    <definedName name="\b" localSheetId="19">#REF!</definedName>
    <definedName name="\b" localSheetId="20">#REF!</definedName>
    <definedName name="\b" localSheetId="21">#REF!</definedName>
    <definedName name="\b" localSheetId="22">#REF!</definedName>
    <definedName name="\b" localSheetId="23">#REF!</definedName>
    <definedName name="\b" localSheetId="24">#REF!</definedName>
    <definedName name="\b" localSheetId="11">#REF!</definedName>
    <definedName name="\b" localSheetId="40">#REF!</definedName>
    <definedName name="\b" localSheetId="5">#REF!</definedName>
    <definedName name="\b" localSheetId="2">#REF!</definedName>
    <definedName name="\b" localSheetId="33">#REF!</definedName>
    <definedName name="\b" localSheetId="34">#REF!</definedName>
    <definedName name="\b" localSheetId="41">#REF!</definedName>
    <definedName name="\b" localSheetId="42">#REF!</definedName>
    <definedName name="\b" localSheetId="8">#REF!</definedName>
    <definedName name="\b" localSheetId="9">#REF!</definedName>
    <definedName name="\b" localSheetId="10">#REF!</definedName>
    <definedName name="\b" localSheetId="35">#REF!</definedName>
    <definedName name="\b" localSheetId="36">#REF!</definedName>
    <definedName name="\b" localSheetId="37">#REF!</definedName>
    <definedName name="\b" localSheetId="38">#REF!</definedName>
    <definedName name="\b" localSheetId="39">#REF!</definedName>
    <definedName name="\b" localSheetId="6">#REF!</definedName>
    <definedName name="\b" localSheetId="7">#REF!</definedName>
    <definedName name="\b">#REF!</definedName>
    <definedName name="\c" localSheetId="4">#REF!</definedName>
    <definedName name="\c" localSheetId="16">#REF!</definedName>
    <definedName name="\c" localSheetId="19">#REF!</definedName>
    <definedName name="\c" localSheetId="23">#REF!</definedName>
    <definedName name="\c" localSheetId="40">#REF!</definedName>
    <definedName name="\c" localSheetId="42">#REF!</definedName>
    <definedName name="\c" localSheetId="6">#REF!</definedName>
    <definedName name="\c" localSheetId="7">#REF!</definedName>
    <definedName name="\c">#REF!</definedName>
    <definedName name="\d" localSheetId="23">#REF!</definedName>
    <definedName name="\d" localSheetId="40">#REF!</definedName>
    <definedName name="\d" localSheetId="6">#REF!</definedName>
    <definedName name="\d" localSheetId="7">#REF!</definedName>
    <definedName name="\d">#REF!</definedName>
    <definedName name="\e" localSheetId="23">#REF!</definedName>
    <definedName name="\e" localSheetId="40">#REF!</definedName>
    <definedName name="\e" localSheetId="6">#REF!</definedName>
    <definedName name="\e" localSheetId="7">#REF!</definedName>
    <definedName name="\e">#REF!</definedName>
    <definedName name="_C0100_0010_0010">[1]C0100_2022Q4!$E$14</definedName>
    <definedName name="_C0100_0015_0010">[1]C0100_2022Q4!$E$15</definedName>
    <definedName name="_C0100_0020_0010">[1]C0100_2022Q4!$E$16</definedName>
    <definedName name="_C0200_0010_0010">[1]C0200_2022Q4!$E$14</definedName>
    <definedName name="_C0200_0040_0010">[2]C0200!$E$17</definedName>
    <definedName name="_C0200_0060_0010">[2]C0200!$E$20</definedName>
    <definedName name="_C0200_0250_0010">[2]C0200!$E$40</definedName>
    <definedName name="_C0200_0310_0010">[2]C0200!$E$46</definedName>
    <definedName name="_C0200_0450_0010">[2]C0200!$E$58</definedName>
    <definedName name="_C0200_0460_0010">[2]C0200!$E$59</definedName>
    <definedName name="_C0200_0470_0010">[2]C0200!$E$60</definedName>
    <definedName name="_C0200_0490_0010">[2]C0200!$E$61</definedName>
    <definedName name="_C0200_0520_0010">[2]C0200!$E$64</definedName>
    <definedName name="_C0200_0530_0010">[2]C0200!$E$65</definedName>
    <definedName name="_C0200_0580_0010">[2]C0200!$E$73</definedName>
    <definedName name="_C0200_0590_0010">[2]C0200!$E$74</definedName>
    <definedName name="_C0200_0600_0010">[2]C0200!$E$75</definedName>
    <definedName name="_C0200_0610_0010">[2]C0200!$E$76</definedName>
    <definedName name="_C0200_0620_0010">[2]C0200!$E$77</definedName>
    <definedName name="_C0200_0630_0010">[2]C0200!$E$78</definedName>
    <definedName name="_C0200_0640_0010">[2]C0200!$E$79</definedName>
    <definedName name="_C0200_0680_0010">[2]C0200!$E$83</definedName>
    <definedName name="_C0200_0690_0010">[2]C0200!$E$84</definedName>
    <definedName name="_C0300_0010_0010">[1]C0300_2022Q4!$E$14</definedName>
    <definedName name="_C0300_0030_0010">[1]C0300_2022Q4!$E$16</definedName>
    <definedName name="_C0300_0050_0010">[1]C0300_2022Q4!$E$18</definedName>
    <definedName name="_C0300_0130_0010">[1]C0300_2022Q4!$E$21</definedName>
    <definedName name="_C0300_0140_0010">[1]C0300_2022Q4!$E$22</definedName>
    <definedName name="_C0300_0150_0010">[1]C0300_2022Q4!$E$23</definedName>
    <definedName name="_C0300_0160_0010">[1]C0300_2022Q4!$E$24</definedName>
    <definedName name="_C0300_0220_0010">[1]C0300_2022Q4!$E$30</definedName>
    <definedName name="_C0400_0096_0010">[2]C0400!$E$25</definedName>
    <definedName name="_C0400_0504_0010">[2]C0400!$E$92</definedName>
    <definedName name="_C0400_0740_0010">[1]C0400_2022Q4!$E$125</definedName>
    <definedName name="_C0400_0750_0010">[1]C0400_2022Q4!$E$126</definedName>
    <definedName name="_C0400_0760_0010">[1]C0400_2022Q4!$E$127</definedName>
    <definedName name="_C0400_0770_0010">[1]C0400_2022Q4!$E$128</definedName>
    <definedName name="_C0400_0780_0010">[1]C0400_2022Q4!$E$129</definedName>
    <definedName name="_C0400_0800_0010">[1]C0400_2022Q4!$E$130</definedName>
    <definedName name="_C0400_0810_0010">[1]C0400_2022Q4!$E$131</definedName>
    <definedName name="_C0700_0001_0090_0220">[2]C0700_0001!$AB$31</definedName>
    <definedName name="_C0700_0001_0110_0220">[2]C0700_0001!$AB$33</definedName>
    <definedName name="_C0700_0001_0130_0220">[2]C0700_0001!$AB$35</definedName>
    <definedName name="_C0801_0001_0040_0260">[2]C0801_0001!$AI$29</definedName>
    <definedName name="_C0801_0001_0050_0260">[2]C0801_0001!$AI$30</definedName>
    <definedName name="_C0801_0001_0060_0260">[2]C0801_0001!$AI$31</definedName>
    <definedName name="_C0801_0001_0080_0260">[2]C0801_0001!$AI$33</definedName>
    <definedName name="_C0801_0002_0040_0260">[2]C0801_0002!$AI$29</definedName>
    <definedName name="_C0801_0002_0050_0260">[2]C0801_0002!$AI$30</definedName>
    <definedName name="_C0801_0002_0060_0260">[2]C0801_0002!$AI$31</definedName>
    <definedName name="_C0801_0002_0080_0260">[2]C0801_0002!$AI$33</definedName>
    <definedName name="_C1001_0050_0080">[2]C1001!$L$20</definedName>
    <definedName name="_C1301_0010_0190">[2]C1301!$V$19</definedName>
    <definedName name="_C3402_0002_0030_0170">[2]C3402_0002!$T$20</definedName>
    <definedName name="_C3402_0002_0030_0200">[3]C3402_0002!$W$20</definedName>
    <definedName name="_C3402_0002_0040_0170">[2]C3402_0002!$T$21</definedName>
    <definedName name="_C3402_0002_0040_0200">[3]C3402_0002!$W$21</definedName>
    <definedName name="_C3407_0001_0180_0010">[4]C3407_0001!$D$34</definedName>
    <definedName name="_C3407_0001_0180_0020">[4]C3407_0001!$E$34</definedName>
    <definedName name="_C3407_0001_0180_0030">[4]C3407_0001!$F$34</definedName>
    <definedName name="_C3407_0001_0180_0040">[4]C3407_0001!$G$34</definedName>
    <definedName name="_C3407_0001_0180_0050">[4]C3407_0001!$H$34</definedName>
    <definedName name="_C3407_0001_0180_0060">[4]C3407_0001!$I$34</definedName>
    <definedName name="_C3407_0001_0180_0070">[4]C3407_0001!$J$34</definedName>
    <definedName name="_C3407_0002_0180_0010">[4]C3407_0002!$D$34</definedName>
    <definedName name="_C3407_0002_0180_0020">[4]C3407_0002!$E$34</definedName>
    <definedName name="_C3407_0002_0180_0030">[4]C3407_0002!$F$34</definedName>
    <definedName name="_C3407_0002_0180_0040">[4]C3407_0002!$G$34</definedName>
    <definedName name="_C3407_0002_0180_0050">[4]C3407_0002!$H$34</definedName>
    <definedName name="_C3407_0002_0180_0060">[4]C3407_0002!$I$34</definedName>
    <definedName name="_C3407_0002_0180_0070">[4]C3407_0002!$J$34</definedName>
    <definedName name="_C3407_0003_0010_0010">[4]C3407_0003!$D$17</definedName>
    <definedName name="_C3407_0003_0010_0020">[4]C3407_0003!$E$17</definedName>
    <definedName name="_C3407_0003_0010_0030">[4]C3407_0003!$F$17</definedName>
    <definedName name="_C3407_0003_0010_0040">[4]C3407_0003!$G$17</definedName>
    <definedName name="_C3407_0003_0010_0050">[4]C3407_0003!$H$17</definedName>
    <definedName name="_C3407_0003_0010_0060">[4]C3407_0003!$I$17</definedName>
    <definedName name="_C3407_0003_0010_0070">[4]C3407_0003!$J$17</definedName>
    <definedName name="_C3407_0003_0040_0010">[4]C3407_0003!$D$20</definedName>
    <definedName name="_C3407_0003_0040_0020">[4]C3407_0003!$E$20</definedName>
    <definedName name="_C3407_0003_0040_0030">[4]C3407_0003!$F$20</definedName>
    <definedName name="_C3407_0003_0040_0040">[4]C3407_0003!$G$20</definedName>
    <definedName name="_C3407_0003_0040_0050">[4]C3407_0003!$H$20</definedName>
    <definedName name="_C3407_0003_0040_0060">[4]C3407_0003!$I$20</definedName>
    <definedName name="_C3407_0003_0040_0070">[4]C3407_0003!$J$20</definedName>
    <definedName name="_C3407_0003_0050_0010">[4]C3407_0003!$D$21</definedName>
    <definedName name="_C3407_0003_0050_0020">[4]C3407_0003!$E$21</definedName>
    <definedName name="_C3407_0003_0050_0030">[4]C3407_0003!$F$21</definedName>
    <definedName name="_C3407_0003_0050_0040">[4]C3407_0003!$G$21</definedName>
    <definedName name="_C3407_0003_0050_0050">[4]C3407_0003!$H$21</definedName>
    <definedName name="_C3407_0003_0050_0060">[4]C3407_0003!$I$21</definedName>
    <definedName name="_C3407_0003_0050_0070">[4]C3407_0003!$J$21</definedName>
    <definedName name="_C3407_0003_0060_0010">[4]C3407_0003!$D$22</definedName>
    <definedName name="_C3407_0003_0060_0020">[4]C3407_0003!$E$22</definedName>
    <definedName name="_C3407_0003_0060_0030">[4]C3407_0003!$F$22</definedName>
    <definedName name="_C3407_0003_0060_0040">[4]C3407_0003!$G$22</definedName>
    <definedName name="_C3407_0003_0060_0050">[4]C3407_0003!$H$22</definedName>
    <definedName name="_C3407_0003_0060_0060">[4]C3407_0003!$I$22</definedName>
    <definedName name="_C3407_0003_0060_0070">[4]C3407_0003!$J$22</definedName>
    <definedName name="_C3407_0003_0070_0010">[4]C3407_0003!$D$23</definedName>
    <definedName name="_C3407_0003_0070_0020">[4]C3407_0003!$E$23</definedName>
    <definedName name="_C3407_0003_0070_0030">[4]C3407_0003!$F$23</definedName>
    <definedName name="_C3407_0003_0070_0040">[4]C3407_0003!$G$23</definedName>
    <definedName name="_C3407_0003_0070_0050">[4]C3407_0003!$H$23</definedName>
    <definedName name="_C3407_0003_0070_0060">[4]C3407_0003!$I$23</definedName>
    <definedName name="_C3407_0003_0070_0070">[4]C3407_0003!$J$23</definedName>
    <definedName name="_C3407_0003_0100_0010">[4]C3407_0003!$D$26</definedName>
    <definedName name="_C3407_0003_0100_0020">[4]C3407_0003!$E$26</definedName>
    <definedName name="_C3407_0003_0100_0030">[4]C3407_0003!$F$26</definedName>
    <definedName name="_C3407_0003_0100_0040">[4]C3407_0003!$G$26</definedName>
    <definedName name="_C3407_0003_0100_0050">[4]C3407_0003!$H$26</definedName>
    <definedName name="_C3407_0003_0100_0060">[4]C3407_0003!$I$26</definedName>
    <definedName name="_C3407_0003_0100_0070">[4]C3407_0003!$J$26</definedName>
    <definedName name="_C3407_0003_0130_0010">[4]C3407_0003!$D$29</definedName>
    <definedName name="_C3407_0003_0130_0020">[4]C3407_0003!$E$29</definedName>
    <definedName name="_C3407_0003_0130_0030">[4]C3407_0003!$F$29</definedName>
    <definedName name="_C3407_0003_0130_0040">[4]C3407_0003!$G$29</definedName>
    <definedName name="_C3407_0003_0130_0050">[4]C3407_0003!$H$29</definedName>
    <definedName name="_C3407_0003_0130_0060">[4]C3407_0003!$I$29</definedName>
    <definedName name="_C3407_0003_0130_0070">[4]C3407_0003!$J$29</definedName>
    <definedName name="_C3407_0003_0170_0010">[4]C3407_0003!$D$33</definedName>
    <definedName name="_C3407_0003_0170_0020">[4]C3407_0003!$E$33</definedName>
    <definedName name="_C3407_0003_0170_0030">[4]C3407_0003!$F$33</definedName>
    <definedName name="_C3407_0003_0170_0040">[4]C3407_0003!$G$33</definedName>
    <definedName name="_C3407_0003_0170_0050">[4]C3407_0003!$H$33</definedName>
    <definedName name="_C3407_0003_0170_0060">[4]C3407_0003!$I$33</definedName>
    <definedName name="_C3407_0003_0170_0070">[4]C3407_0003!$J$33</definedName>
    <definedName name="_C3407_0003_0180_0010">[4]C3407_0003!$D$34</definedName>
    <definedName name="_C3407_0003_0180_0020">[4]C3407_0003!$E$34</definedName>
    <definedName name="_C3407_0003_0180_0030">[4]C3407_0003!$F$34</definedName>
    <definedName name="_C3407_0003_0180_0040">[4]C3407_0003!$G$34</definedName>
    <definedName name="_C3407_0003_0180_0050">[4]C3407_0003!$H$34</definedName>
    <definedName name="_C3407_0003_0180_0060">[4]C3407_0003!$I$34</definedName>
    <definedName name="_C3407_0003_0180_0070">[4]C3407_0003!$J$34</definedName>
    <definedName name="_C3407_0007_0010_0010">[4]C3407_0007!$D$17</definedName>
    <definedName name="_C3407_0007_0010_0020">[4]C3407_0007!$E$17</definedName>
    <definedName name="_C3407_0007_0010_0030">[4]C3407_0007!$F$17</definedName>
    <definedName name="_C3407_0007_0010_0040">[4]C3407_0007!$G$17</definedName>
    <definedName name="_C3407_0007_0010_0050">[4]C3407_0007!$H$17</definedName>
    <definedName name="_C3407_0007_0010_0060">[4]C3407_0007!$I$17</definedName>
    <definedName name="_C3407_0007_0010_0070">[4]C3407_0007!$J$17</definedName>
    <definedName name="_C3407_0007_0040_0010">[4]C3407_0007!$D$20</definedName>
    <definedName name="_C3407_0007_0040_0020">[4]C3407_0007!$E$20</definedName>
    <definedName name="_C3407_0007_0040_0030">[4]C3407_0007!$F$20</definedName>
    <definedName name="_C3407_0007_0040_0040">[4]C3407_0007!$G$20</definedName>
    <definedName name="_C3407_0007_0040_0050">[4]C3407_0007!$H$20</definedName>
    <definedName name="_C3407_0007_0040_0060">[4]C3407_0007!$I$20</definedName>
    <definedName name="_C3407_0007_0040_0070">[4]C3407_0007!$J$20</definedName>
    <definedName name="_C3407_0007_0050_0010">[4]C3407_0007!$D$21</definedName>
    <definedName name="_C3407_0007_0050_0020">[4]C3407_0007!$E$21</definedName>
    <definedName name="_C3407_0007_0050_0030">[4]C3407_0007!$F$21</definedName>
    <definedName name="_C3407_0007_0050_0040">[4]C3407_0007!$G$21</definedName>
    <definedName name="_C3407_0007_0050_0050">[4]C3407_0007!$H$21</definedName>
    <definedName name="_C3407_0007_0050_0060">[4]C3407_0007!$I$21</definedName>
    <definedName name="_C3407_0007_0050_0070">[4]C3407_0007!$J$21</definedName>
    <definedName name="_C3407_0007_0060_0010">[4]C3407_0007!$D$22</definedName>
    <definedName name="_C3407_0007_0060_0020">[4]C3407_0007!$E$22</definedName>
    <definedName name="_C3407_0007_0060_0030">[4]C3407_0007!$F$22</definedName>
    <definedName name="_C3407_0007_0060_0040">[4]C3407_0007!$G$22</definedName>
    <definedName name="_C3407_0007_0060_0050">[4]C3407_0007!$H$22</definedName>
    <definedName name="_C3407_0007_0060_0060">[4]C3407_0007!$I$22</definedName>
    <definedName name="_C3407_0007_0060_0070">[4]C3407_0007!$J$22</definedName>
    <definedName name="_C3407_0007_0070_0010">[4]C3407_0007!$D$23</definedName>
    <definedName name="_C3407_0007_0070_0020">[4]C3407_0007!$E$23</definedName>
    <definedName name="_C3407_0007_0070_0030">[4]C3407_0007!$F$23</definedName>
    <definedName name="_C3407_0007_0070_0040">[4]C3407_0007!$G$23</definedName>
    <definedName name="_C3407_0007_0070_0050">[4]C3407_0007!$H$23</definedName>
    <definedName name="_C3407_0007_0070_0060">[4]C3407_0007!$I$23</definedName>
    <definedName name="_C3407_0007_0070_0070">[4]C3407_0007!$J$23</definedName>
    <definedName name="_C3407_0007_0100_0010">[4]C3407_0007!$D$26</definedName>
    <definedName name="_C3407_0007_0100_0020">[4]C3407_0007!$E$26</definedName>
    <definedName name="_C3407_0007_0100_0030">[4]C3407_0007!$F$26</definedName>
    <definedName name="_C3407_0007_0100_0040">[4]C3407_0007!$G$26</definedName>
    <definedName name="_C3407_0007_0100_0050">[4]C3407_0007!$H$26</definedName>
    <definedName name="_C3407_0007_0100_0060">[4]C3407_0007!$I$26</definedName>
    <definedName name="_C3407_0007_0100_0070">[4]C3407_0007!$J$26</definedName>
    <definedName name="_C3407_0007_0130_0010">[4]C3407_0007!$D$29</definedName>
    <definedName name="_C3407_0007_0130_0020">[4]C3407_0007!$E$29</definedName>
    <definedName name="_C3407_0007_0130_0030">[4]C3407_0007!$F$29</definedName>
    <definedName name="_C3407_0007_0130_0040">[4]C3407_0007!$G$29</definedName>
    <definedName name="_C3407_0007_0130_0050">[4]C3407_0007!$H$29</definedName>
    <definedName name="_C3407_0007_0130_0060">[4]C3407_0007!$I$29</definedName>
    <definedName name="_C3407_0007_0130_0070">[4]C3407_0007!$J$29</definedName>
    <definedName name="_C3407_0007_0170_0010">[4]C3407_0007!$D$33</definedName>
    <definedName name="_C3407_0007_0170_0020">[4]C3407_0007!$E$33</definedName>
    <definedName name="_C3407_0007_0170_0030">[4]C3407_0007!$F$33</definedName>
    <definedName name="_C3407_0007_0170_0040">[4]C3407_0007!$G$33</definedName>
    <definedName name="_C3407_0007_0170_0050">[4]C3407_0007!$H$33</definedName>
    <definedName name="_C3407_0007_0170_0060">[4]C3407_0007!$I$33</definedName>
    <definedName name="_C3407_0007_0170_0070">[4]C3407_0007!$J$33</definedName>
    <definedName name="_C3407_0007_0180_0010">[4]C3407_0007!$D$34</definedName>
    <definedName name="_C3407_0007_0180_0020">[4]C3407_0007!$E$34</definedName>
    <definedName name="_C3407_0007_0180_0030">[4]C3407_0007!$F$34</definedName>
    <definedName name="_C3407_0007_0180_0040">[4]C3407_0007!$G$34</definedName>
    <definedName name="_C3407_0007_0180_0050">[4]C3407_0007!$H$34</definedName>
    <definedName name="_C3407_0007_0180_0060">[4]C3407_0007!$I$34</definedName>
    <definedName name="_C3407_0007_0180_0070">[4]C3407_0007!$J$34</definedName>
    <definedName name="_C3409_0010_0010">[4]C3409!$D$16</definedName>
    <definedName name="_C3409_0010_0020">[4]C3409!$E$16</definedName>
    <definedName name="_C3409_0020_0010">[4]C3409!$D$17</definedName>
    <definedName name="_C3409_0020_0020">[4]C3409!$E$17</definedName>
    <definedName name="_C3409_0030_0010">[4]C3409!$D$18</definedName>
    <definedName name="_C3409_0030_0020">[4]C3409!$E$18</definedName>
    <definedName name="_C3409_0040_0010">[4]C3409!$D$19</definedName>
    <definedName name="_C3409_0040_0020">[4]C3409!$E$19</definedName>
    <definedName name="_C3409_0050_0010">[4]C3409!$D$20</definedName>
    <definedName name="_C3409_0050_0020">[4]C3409!$E$20</definedName>
    <definedName name="_C3409_0060_0010">[4]C3409!$D$21</definedName>
    <definedName name="_C3409_0060_0020">[4]C3409!$E$21</definedName>
    <definedName name="_C3409_0070_0030">[4]C3409!$F$23</definedName>
    <definedName name="_C3409_0070_0040">[4]C3409!$G$23</definedName>
    <definedName name="_C3409_0080_0030">[4]C3409!$F$24</definedName>
    <definedName name="_C3409_0080_0040">[4]C3409!$G$24</definedName>
    <definedName name="_C3410_0010_0020" localSheetId="2">[2]C3410!$E$15</definedName>
    <definedName name="_C3410_0010_0020">[4]C3410!$E$15</definedName>
    <definedName name="_C3410_0020_0010">[4]C3410!$D$16</definedName>
    <definedName name="_C3410_0020_0020">[4]C3410!$E$16</definedName>
    <definedName name="_C3410_0030_0010">[4]C3410!$D$17</definedName>
    <definedName name="_C3410_0030_0020">[4]C3410!$E$17</definedName>
    <definedName name="_C3410_0040_0010">[4]C3410!$D$18</definedName>
    <definedName name="_C3410_0040_0020">[4]C3410!$E$18</definedName>
    <definedName name="_C3410_0050_0010">[4]C3410!$D$19</definedName>
    <definedName name="_C3410_0050_0020">[4]C3410!$E$19</definedName>
    <definedName name="_C3410_0060_0010">[4]C3410!$D$20</definedName>
    <definedName name="_C3410_0060_0020">[4]C3410!$E$20</definedName>
    <definedName name="_C3410_0070_0010">[4]C3410!$D$21</definedName>
    <definedName name="_C3410_0080_0010">[4]C3410!$D$22</definedName>
    <definedName name="_C3410_0080_0020">[4]C3410!$E$22</definedName>
    <definedName name="_C3410_0090_0010">[4]C3410!$D$23</definedName>
    <definedName name="_C3410_0090_0020">[4]C3410!$E$23</definedName>
    <definedName name="_C3410_0100_0010">[4]C3410!$D$24</definedName>
    <definedName name="_C3410_0100_0020">[4]C3410!$E$24</definedName>
    <definedName name="_C3410_0110_0020" localSheetId="2">[2]C3410!$E$25</definedName>
    <definedName name="_C3410_0110_0020">[4]C3410!$E$25</definedName>
    <definedName name="_C3410_0120_0010">[4]C3410!$D$26</definedName>
    <definedName name="_C3410_0120_0020">[4]C3410!$E$26</definedName>
    <definedName name="_C3410_0130_0010">[4]C3410!$D$27</definedName>
    <definedName name="_C3410_0130_0020">[4]C3410!$E$27</definedName>
    <definedName name="_C3410_0140_0010">[4]C3410!$D$28</definedName>
    <definedName name="_C3410_0140_0020">[4]C3410!$E$28</definedName>
    <definedName name="_C3410_0150_0010">[4]C3410!$D$29</definedName>
    <definedName name="_C3410_0150_0020">[4]C3410!$E$29</definedName>
    <definedName name="_C3410_0160_0010">[4]C3410!$D$30</definedName>
    <definedName name="_C3410_0160_0020">[4]C3410!$E$30</definedName>
    <definedName name="_C3410_0170_0010">[4]C3410!$D$31</definedName>
    <definedName name="_C3410_0180_0010">[4]C3410!$D$32</definedName>
    <definedName name="_C3410_0180_0020">[4]C3410!$E$32</definedName>
    <definedName name="_C3410_0190_0010">[4]C3410!$D$33</definedName>
    <definedName name="_C3410_0190_0020">[4]C3410!$E$33</definedName>
    <definedName name="_C3410_0200_0010">[4]C3410!$D$34</definedName>
    <definedName name="_C3410_0200_0020">[4]C3410!$E$34</definedName>
    <definedName name="_C4700_0300_0010">[1]C4700!$D$80</definedName>
    <definedName name="_C4700_0330_0010">[1]C4700!$D$85</definedName>
    <definedName name="_C4700_0350_0010">[1]C4700!$D$88</definedName>
    <definedName name="_C4700_0360_0010">[1]C4700!$D$89</definedName>
    <definedName name="_C4700_0420_0010">[1]C4700!$D$96</definedName>
    <definedName name="_C4700_0440_0010">[1]C4700!$D$98</definedName>
    <definedName name="_C7200_TOTAL_0010_0040">[1]C7200_TOTAL!$G$17</definedName>
    <definedName name="_C7300_TOTAL_0010_0060">[1]C7300_TOTAL!$I$18</definedName>
    <definedName name="_C7400_TOTAL_0010_0140">[1]C7400_TOTAL!$Q$18</definedName>
    <definedName name="_C7400_TOTAL_0010_0150">[1]C7400_TOTAL!$R$18</definedName>
    <definedName name="_C7400_TOTAL_0010_0160">[1]C7400_TOTAL!$S$18</definedName>
    <definedName name="_C7600_TOTAL_0020_0010">[1]C7600_TOTAL!$E$20</definedName>
    <definedName name="_C7600_TOTAL_0030_0010">[1]C7600_TOTAL!$E$21</definedName>
    <definedName name="_C8400_TOTAL_0010_0020">[1]C8400_TOTAL!$F$17</definedName>
    <definedName name="_C8400_TOTAL_0120_0030">[1]C8400_TOTAL!$G$28</definedName>
    <definedName name="_C8400_TOTAL_0220_0040">[1]C8400_TOTAL!$H$38</definedName>
    <definedName name="_ftnref1_50" localSheetId="43">'[5]Table 39_'!#REF!</definedName>
    <definedName name="_ftnref1_50" localSheetId="44">'[5]Table 39_'!#REF!</definedName>
    <definedName name="_ftnref1_50" localSheetId="45">'[5]Table 39_'!#REF!</definedName>
    <definedName name="_ftnref1_50" localSheetId="46">'[5]Table 39_'!#REF!</definedName>
    <definedName name="_ftnref1_50" localSheetId="12">'[5]Table 39_'!#REF!</definedName>
    <definedName name="_ftnref1_50" localSheetId="13">'[5]Table 39_'!#REF!</definedName>
    <definedName name="_ftnref1_50" localSheetId="3">'[5]Table 39_'!#REF!</definedName>
    <definedName name="_ftnref1_50" localSheetId="4">'[5]Table 39_'!#REF!</definedName>
    <definedName name="_ftnref1_50" localSheetId="26">'[5]Table 39_'!#REF!</definedName>
    <definedName name="_ftnref1_50" localSheetId="27">'[5]Table 39_'!#REF!</definedName>
    <definedName name="_ftnref1_50" localSheetId="28">'[5]Table 39_'!#REF!</definedName>
    <definedName name="_ftnref1_50" localSheetId="29">'[5]Table 39_'!#REF!</definedName>
    <definedName name="_ftnref1_50" localSheetId="30">'[5]Table 39_'!#REF!</definedName>
    <definedName name="_ftnref1_50" localSheetId="31">'[5]Table 39_'!#REF!</definedName>
    <definedName name="_ftnref1_50" localSheetId="32">'[5]Table 39_'!#REF!</definedName>
    <definedName name="_ftnref1_50" localSheetId="16">'[5]Table 39_'!#REF!</definedName>
    <definedName name="_ftnref1_50" localSheetId="17">'[5]Table 39_'!#REF!</definedName>
    <definedName name="_ftnref1_50" localSheetId="18">'[5]Table 39_'!#REF!</definedName>
    <definedName name="_ftnref1_50" localSheetId="14">'[5]Table 39_'!#REF!</definedName>
    <definedName name="_ftnref1_50" localSheetId="25">'[5]Table 39_'!#REF!</definedName>
    <definedName name="_ftnref1_50" localSheetId="15">'[5]Table 39_'!#REF!</definedName>
    <definedName name="_ftnref1_50" localSheetId="19">'[5]Table 39_'!#REF!</definedName>
    <definedName name="_ftnref1_50" localSheetId="20">'[5]Table 39_'!#REF!</definedName>
    <definedName name="_ftnref1_50" localSheetId="21">'[5]Table 39_'!#REF!</definedName>
    <definedName name="_ftnref1_50" localSheetId="22">'[5]Table 39_'!#REF!</definedName>
    <definedName name="_ftnref1_50" localSheetId="23">'[5]Table 39_'!#REF!</definedName>
    <definedName name="_ftnref1_50" localSheetId="24">'[5]Table 39_'!#REF!</definedName>
    <definedName name="_ftnref1_50" localSheetId="11">'[5]Table 39_'!#REF!</definedName>
    <definedName name="_ftnref1_50" localSheetId="40">'[5]Table 39_'!#REF!</definedName>
    <definedName name="_ftnref1_50" localSheetId="1">'[5]Table 39_'!#REF!</definedName>
    <definedName name="_ftnref1_50" localSheetId="5">'[5]Table 39_'!#REF!</definedName>
    <definedName name="_ftnref1_50" localSheetId="2">'[5]Table 39_'!#REF!</definedName>
    <definedName name="_ftnref1_50" localSheetId="33">'[5]Table 39_'!#REF!</definedName>
    <definedName name="_ftnref1_50" localSheetId="34">'[5]Table 39_'!#REF!</definedName>
    <definedName name="_ftnref1_50" localSheetId="41">'[5]Table 39_'!#REF!</definedName>
    <definedName name="_ftnref1_50" localSheetId="42">'[5]Table 39_'!#REF!</definedName>
    <definedName name="_ftnref1_50" localSheetId="8">'[5]Table 39_'!#REF!</definedName>
    <definedName name="_ftnref1_50" localSheetId="9">'[5]Table 39_'!#REF!</definedName>
    <definedName name="_ftnref1_50" localSheetId="10">'[5]Table 39_'!#REF!</definedName>
    <definedName name="_ftnref1_50" localSheetId="35">'[5]Table 39_'!#REF!</definedName>
    <definedName name="_ftnref1_50" localSheetId="36">'[5]Table 39_'!#REF!</definedName>
    <definedName name="_ftnref1_50" localSheetId="37">'[5]Table 39_'!#REF!</definedName>
    <definedName name="_ftnref1_50" localSheetId="38">'[5]Table 39_'!#REF!</definedName>
    <definedName name="_ftnref1_50" localSheetId="39">'[5]Table 39_'!#REF!</definedName>
    <definedName name="_ftnref1_50" localSheetId="6">'[5]Table 39_'!#REF!</definedName>
    <definedName name="_ftnref1_50" localSheetId="7">'[5]Table 39_'!#REF!</definedName>
    <definedName name="_ftnref1_50">'[5]Table 39_'!#REF!</definedName>
    <definedName name="_ftnref1_50_10" localSheetId="43">'[6]Table 39_'!#REF!</definedName>
    <definedName name="_ftnref1_50_10" localSheetId="44">'[6]Table 39_'!#REF!</definedName>
    <definedName name="_ftnref1_50_10" localSheetId="45">'[6]Table 39_'!#REF!</definedName>
    <definedName name="_ftnref1_50_10" localSheetId="46">'[6]Table 39_'!#REF!</definedName>
    <definedName name="_ftnref1_50_10" localSheetId="12">'[6]Table 39_'!#REF!</definedName>
    <definedName name="_ftnref1_50_10" localSheetId="13">'[6]Table 39_'!#REF!</definedName>
    <definedName name="_ftnref1_50_10" localSheetId="3">'[6]Table 39_'!#REF!</definedName>
    <definedName name="_ftnref1_50_10" localSheetId="4">'[6]Table 39_'!#REF!</definedName>
    <definedName name="_ftnref1_50_10" localSheetId="26">'[6]Table 39_'!#REF!</definedName>
    <definedName name="_ftnref1_50_10" localSheetId="27">'[6]Table 39_'!#REF!</definedName>
    <definedName name="_ftnref1_50_10" localSheetId="28">'[6]Table 39_'!#REF!</definedName>
    <definedName name="_ftnref1_50_10" localSheetId="29">'[6]Table 39_'!#REF!</definedName>
    <definedName name="_ftnref1_50_10" localSheetId="30">'[6]Table 39_'!#REF!</definedName>
    <definedName name="_ftnref1_50_10" localSheetId="31">'[6]Table 39_'!#REF!</definedName>
    <definedName name="_ftnref1_50_10" localSheetId="32">'[6]Table 39_'!#REF!</definedName>
    <definedName name="_ftnref1_50_10" localSheetId="16">'[6]Table 39_'!#REF!</definedName>
    <definedName name="_ftnref1_50_10" localSheetId="17">'[6]Table 39_'!#REF!</definedName>
    <definedName name="_ftnref1_50_10" localSheetId="18">'[6]Table 39_'!#REF!</definedName>
    <definedName name="_ftnref1_50_10" localSheetId="14">'[6]Table 39_'!#REF!</definedName>
    <definedName name="_ftnref1_50_10" localSheetId="25">'[6]Table 39_'!#REF!</definedName>
    <definedName name="_ftnref1_50_10" localSheetId="15">'[6]Table 39_'!#REF!</definedName>
    <definedName name="_ftnref1_50_10" localSheetId="19">'[6]Table 39_'!#REF!</definedName>
    <definedName name="_ftnref1_50_10" localSheetId="20">'[6]Table 39_'!#REF!</definedName>
    <definedName name="_ftnref1_50_10" localSheetId="21">'[6]Table 39_'!#REF!</definedName>
    <definedName name="_ftnref1_50_10" localSheetId="22">'[6]Table 39_'!#REF!</definedName>
    <definedName name="_ftnref1_50_10" localSheetId="23">'[6]Table 39_'!#REF!</definedName>
    <definedName name="_ftnref1_50_10" localSheetId="24">'[6]Table 39_'!#REF!</definedName>
    <definedName name="_ftnref1_50_10" localSheetId="11">'[6]Table 39_'!#REF!</definedName>
    <definedName name="_ftnref1_50_10" localSheetId="40">'[6]Table 39_'!#REF!</definedName>
    <definedName name="_ftnref1_50_10" localSheetId="5">'[6]Table 39_'!#REF!</definedName>
    <definedName name="_ftnref1_50_10" localSheetId="2">'[6]Table 39_'!#REF!</definedName>
    <definedName name="_ftnref1_50_10" localSheetId="33">'[6]Table 39_'!#REF!</definedName>
    <definedName name="_ftnref1_50_10" localSheetId="34">'[6]Table 39_'!#REF!</definedName>
    <definedName name="_ftnref1_50_10" localSheetId="41">'[6]Table 39_'!#REF!</definedName>
    <definedName name="_ftnref1_50_10" localSheetId="42">'[6]Table 39_'!#REF!</definedName>
    <definedName name="_ftnref1_50_10" localSheetId="8">'[6]Table 39_'!#REF!</definedName>
    <definedName name="_ftnref1_50_10" localSheetId="9">'[6]Table 39_'!#REF!</definedName>
    <definedName name="_ftnref1_50_10" localSheetId="10">'[6]Table 39_'!#REF!</definedName>
    <definedName name="_ftnref1_50_10" localSheetId="35">'[6]Table 39_'!#REF!</definedName>
    <definedName name="_ftnref1_50_10" localSheetId="36">'[6]Table 39_'!#REF!</definedName>
    <definedName name="_ftnref1_50_10" localSheetId="37">'[6]Table 39_'!#REF!</definedName>
    <definedName name="_ftnref1_50_10" localSheetId="38">'[6]Table 39_'!#REF!</definedName>
    <definedName name="_ftnref1_50_10" localSheetId="39">'[6]Table 39_'!#REF!</definedName>
    <definedName name="_ftnref1_50_10" localSheetId="6">'[6]Table 39_'!#REF!</definedName>
    <definedName name="_ftnref1_50_10" localSheetId="7">'[6]Table 39_'!#REF!</definedName>
    <definedName name="_ftnref1_50_10">'[6]Table 39_'!#REF!</definedName>
    <definedName name="_ftnref1_50_15" localSheetId="43">'[6]Table 39_'!#REF!</definedName>
    <definedName name="_ftnref1_50_15" localSheetId="44">'[6]Table 39_'!#REF!</definedName>
    <definedName name="_ftnref1_50_15" localSheetId="45">'[6]Table 39_'!#REF!</definedName>
    <definedName name="_ftnref1_50_15" localSheetId="46">'[6]Table 39_'!#REF!</definedName>
    <definedName name="_ftnref1_50_15" localSheetId="12">'[6]Table 39_'!#REF!</definedName>
    <definedName name="_ftnref1_50_15" localSheetId="13">'[6]Table 39_'!#REF!</definedName>
    <definedName name="_ftnref1_50_15" localSheetId="3">'[6]Table 39_'!#REF!</definedName>
    <definedName name="_ftnref1_50_15" localSheetId="26">'[6]Table 39_'!#REF!</definedName>
    <definedName name="_ftnref1_50_15" localSheetId="27">'[6]Table 39_'!#REF!</definedName>
    <definedName name="_ftnref1_50_15" localSheetId="28">'[6]Table 39_'!#REF!</definedName>
    <definedName name="_ftnref1_50_15" localSheetId="29">'[6]Table 39_'!#REF!</definedName>
    <definedName name="_ftnref1_50_15" localSheetId="30">'[6]Table 39_'!#REF!</definedName>
    <definedName name="_ftnref1_50_15" localSheetId="31">'[6]Table 39_'!#REF!</definedName>
    <definedName name="_ftnref1_50_15" localSheetId="32">'[6]Table 39_'!#REF!</definedName>
    <definedName name="_ftnref1_50_15" localSheetId="16">'[6]Table 39_'!#REF!</definedName>
    <definedName name="_ftnref1_50_15" localSheetId="17">'[6]Table 39_'!#REF!</definedName>
    <definedName name="_ftnref1_50_15" localSheetId="18">'[6]Table 39_'!#REF!</definedName>
    <definedName name="_ftnref1_50_15" localSheetId="14">'[6]Table 39_'!#REF!</definedName>
    <definedName name="_ftnref1_50_15" localSheetId="25">'[6]Table 39_'!#REF!</definedName>
    <definedName name="_ftnref1_50_15" localSheetId="15">'[6]Table 39_'!#REF!</definedName>
    <definedName name="_ftnref1_50_15" localSheetId="19">'[6]Table 39_'!#REF!</definedName>
    <definedName name="_ftnref1_50_15" localSheetId="20">'[6]Table 39_'!#REF!</definedName>
    <definedName name="_ftnref1_50_15" localSheetId="21">'[6]Table 39_'!#REF!</definedName>
    <definedName name="_ftnref1_50_15" localSheetId="22">'[6]Table 39_'!#REF!</definedName>
    <definedName name="_ftnref1_50_15" localSheetId="23">'[6]Table 39_'!#REF!</definedName>
    <definedName name="_ftnref1_50_15" localSheetId="24">'[6]Table 39_'!#REF!</definedName>
    <definedName name="_ftnref1_50_15" localSheetId="11">'[6]Table 39_'!#REF!</definedName>
    <definedName name="_ftnref1_50_15" localSheetId="40">'[6]Table 39_'!#REF!</definedName>
    <definedName name="_ftnref1_50_15" localSheetId="5">'[6]Table 39_'!#REF!</definedName>
    <definedName name="_ftnref1_50_15" localSheetId="2">'[6]Table 39_'!#REF!</definedName>
    <definedName name="_ftnref1_50_15" localSheetId="33">'[6]Table 39_'!#REF!</definedName>
    <definedName name="_ftnref1_50_15" localSheetId="34">'[6]Table 39_'!#REF!</definedName>
    <definedName name="_ftnref1_50_15" localSheetId="41">'[6]Table 39_'!#REF!</definedName>
    <definedName name="_ftnref1_50_15" localSheetId="42">'[6]Table 39_'!#REF!</definedName>
    <definedName name="_ftnref1_50_15" localSheetId="8">'[6]Table 39_'!#REF!</definedName>
    <definedName name="_ftnref1_50_15" localSheetId="9">'[6]Table 39_'!#REF!</definedName>
    <definedName name="_ftnref1_50_15" localSheetId="10">'[6]Table 39_'!#REF!</definedName>
    <definedName name="_ftnref1_50_15" localSheetId="35">'[6]Table 39_'!#REF!</definedName>
    <definedName name="_ftnref1_50_15" localSheetId="36">'[6]Table 39_'!#REF!</definedName>
    <definedName name="_ftnref1_50_15" localSheetId="37">'[6]Table 39_'!#REF!</definedName>
    <definedName name="_ftnref1_50_15" localSheetId="38">'[6]Table 39_'!#REF!</definedName>
    <definedName name="_ftnref1_50_15" localSheetId="39">'[6]Table 39_'!#REF!</definedName>
    <definedName name="_ftnref1_50_15" localSheetId="6">'[6]Table 39_'!#REF!</definedName>
    <definedName name="_ftnref1_50_15" localSheetId="7">'[6]Table 39_'!#REF!</definedName>
    <definedName name="_ftnref1_50_15">'[6]Table 39_'!#REF!</definedName>
    <definedName name="_ftnref1_50_18" localSheetId="43">'[6]Table 39_'!#REF!</definedName>
    <definedName name="_ftnref1_50_18" localSheetId="44">'[6]Table 39_'!#REF!</definedName>
    <definedName name="_ftnref1_50_18" localSheetId="45">'[6]Table 39_'!#REF!</definedName>
    <definedName name="_ftnref1_50_18" localSheetId="46">'[6]Table 39_'!#REF!</definedName>
    <definedName name="_ftnref1_50_18" localSheetId="12">'[6]Table 39_'!#REF!</definedName>
    <definedName name="_ftnref1_50_18" localSheetId="13">'[6]Table 39_'!#REF!</definedName>
    <definedName name="_ftnref1_50_18" localSheetId="26">'[6]Table 39_'!#REF!</definedName>
    <definedName name="_ftnref1_50_18" localSheetId="27">'[6]Table 39_'!#REF!</definedName>
    <definedName name="_ftnref1_50_18" localSheetId="28">'[6]Table 39_'!#REF!</definedName>
    <definedName name="_ftnref1_50_18" localSheetId="29">'[6]Table 39_'!#REF!</definedName>
    <definedName name="_ftnref1_50_18" localSheetId="30">'[6]Table 39_'!#REF!</definedName>
    <definedName name="_ftnref1_50_18" localSheetId="31">'[6]Table 39_'!#REF!</definedName>
    <definedName name="_ftnref1_50_18" localSheetId="32">'[6]Table 39_'!#REF!</definedName>
    <definedName name="_ftnref1_50_18" localSheetId="16">'[6]Table 39_'!#REF!</definedName>
    <definedName name="_ftnref1_50_18" localSheetId="17">'[6]Table 39_'!#REF!</definedName>
    <definedName name="_ftnref1_50_18" localSheetId="18">'[6]Table 39_'!#REF!</definedName>
    <definedName name="_ftnref1_50_18" localSheetId="14">'[6]Table 39_'!#REF!</definedName>
    <definedName name="_ftnref1_50_18" localSheetId="25">'[6]Table 39_'!#REF!</definedName>
    <definedName name="_ftnref1_50_18" localSheetId="15">'[6]Table 39_'!#REF!</definedName>
    <definedName name="_ftnref1_50_18" localSheetId="19">'[6]Table 39_'!#REF!</definedName>
    <definedName name="_ftnref1_50_18" localSheetId="20">'[6]Table 39_'!#REF!</definedName>
    <definedName name="_ftnref1_50_18" localSheetId="21">'[6]Table 39_'!#REF!</definedName>
    <definedName name="_ftnref1_50_18" localSheetId="22">'[6]Table 39_'!#REF!</definedName>
    <definedName name="_ftnref1_50_18" localSheetId="23">'[6]Table 39_'!#REF!</definedName>
    <definedName name="_ftnref1_50_18" localSheetId="24">'[6]Table 39_'!#REF!</definedName>
    <definedName name="_ftnref1_50_18" localSheetId="11">'[6]Table 39_'!#REF!</definedName>
    <definedName name="_ftnref1_50_18" localSheetId="40">'[6]Table 39_'!#REF!</definedName>
    <definedName name="_ftnref1_50_18" localSheetId="5">'[6]Table 39_'!#REF!</definedName>
    <definedName name="_ftnref1_50_18" localSheetId="33">'[6]Table 39_'!#REF!</definedName>
    <definedName name="_ftnref1_50_18" localSheetId="34">'[6]Table 39_'!#REF!</definedName>
    <definedName name="_ftnref1_50_18" localSheetId="41">'[6]Table 39_'!#REF!</definedName>
    <definedName name="_ftnref1_50_18" localSheetId="42">'[6]Table 39_'!#REF!</definedName>
    <definedName name="_ftnref1_50_18" localSheetId="8">'[6]Table 39_'!#REF!</definedName>
    <definedName name="_ftnref1_50_18" localSheetId="9">'[6]Table 39_'!#REF!</definedName>
    <definedName name="_ftnref1_50_18" localSheetId="10">'[6]Table 39_'!#REF!</definedName>
    <definedName name="_ftnref1_50_18" localSheetId="35">'[6]Table 39_'!#REF!</definedName>
    <definedName name="_ftnref1_50_18" localSheetId="36">'[6]Table 39_'!#REF!</definedName>
    <definedName name="_ftnref1_50_18" localSheetId="37">'[6]Table 39_'!#REF!</definedName>
    <definedName name="_ftnref1_50_18" localSheetId="38">'[6]Table 39_'!#REF!</definedName>
    <definedName name="_ftnref1_50_18" localSheetId="39">'[6]Table 39_'!#REF!</definedName>
    <definedName name="_ftnref1_50_18" localSheetId="6">'[6]Table 39_'!#REF!</definedName>
    <definedName name="_ftnref1_50_18" localSheetId="7">'[6]Table 39_'!#REF!</definedName>
    <definedName name="_ftnref1_50_18">'[6]Table 39_'!#REF!</definedName>
    <definedName name="_ftnref1_50_19" localSheetId="12">'[6]Table 39_'!#REF!</definedName>
    <definedName name="_ftnref1_50_19" localSheetId="26">'[6]Table 39_'!#REF!</definedName>
    <definedName name="_ftnref1_50_19" localSheetId="27">'[6]Table 39_'!#REF!</definedName>
    <definedName name="_ftnref1_50_19" localSheetId="29">'[6]Table 39_'!#REF!</definedName>
    <definedName name="_ftnref1_50_19" localSheetId="31">'[6]Table 39_'!#REF!</definedName>
    <definedName name="_ftnref1_50_19" localSheetId="32">'[6]Table 39_'!#REF!</definedName>
    <definedName name="_ftnref1_50_19" localSheetId="16">'[6]Table 39_'!#REF!</definedName>
    <definedName name="_ftnref1_50_19" localSheetId="17">'[6]Table 39_'!#REF!</definedName>
    <definedName name="_ftnref1_50_19" localSheetId="14">'[6]Table 39_'!#REF!</definedName>
    <definedName name="_ftnref1_50_19" localSheetId="25">'[6]Table 39_'!#REF!</definedName>
    <definedName name="_ftnref1_50_19" localSheetId="15">'[6]Table 39_'!#REF!</definedName>
    <definedName name="_ftnref1_50_19" localSheetId="19">'[6]Table 39_'!#REF!</definedName>
    <definedName name="_ftnref1_50_19" localSheetId="20">'[6]Table 39_'!#REF!</definedName>
    <definedName name="_ftnref1_50_19" localSheetId="24">'[6]Table 39_'!#REF!</definedName>
    <definedName name="_ftnref1_50_19" localSheetId="11">'[6]Table 39_'!#REF!</definedName>
    <definedName name="_ftnref1_50_19" localSheetId="40">'[6]Table 39_'!#REF!</definedName>
    <definedName name="_ftnref1_50_19" localSheetId="33">'[6]Table 39_'!#REF!</definedName>
    <definedName name="_ftnref1_50_19" localSheetId="34">'[6]Table 39_'!#REF!</definedName>
    <definedName name="_ftnref1_50_19" localSheetId="41">'[6]Table 39_'!#REF!</definedName>
    <definedName name="_ftnref1_50_19" localSheetId="8">'[6]Table 39_'!#REF!</definedName>
    <definedName name="_ftnref1_50_19" localSheetId="9">'[6]Table 39_'!#REF!</definedName>
    <definedName name="_ftnref1_50_19" localSheetId="10">'[6]Table 39_'!#REF!</definedName>
    <definedName name="_ftnref1_50_19" localSheetId="35">'[6]Table 39_'!#REF!</definedName>
    <definedName name="_ftnref1_50_19" localSheetId="36">'[6]Table 39_'!#REF!</definedName>
    <definedName name="_ftnref1_50_19" localSheetId="37">'[6]Table 39_'!#REF!</definedName>
    <definedName name="_ftnref1_50_19" localSheetId="38">'[6]Table 39_'!#REF!</definedName>
    <definedName name="_ftnref1_50_19">'[6]Table 39_'!#REF!</definedName>
    <definedName name="_ftnref1_50_20">'[6]Table 39_'!#REF!</definedName>
    <definedName name="_ftnref1_50_21">'[6]Table 39_'!#REF!</definedName>
    <definedName name="_ftnref1_50_23">'[6]Table 39_'!#REF!</definedName>
    <definedName name="_ftnref1_50_24">'[6]Table 39_'!#REF!</definedName>
    <definedName name="_ftnref1_50_4">'[6]Table 39_'!#REF!</definedName>
    <definedName name="_ftnref1_50_5">'[6]Table 39_'!#REF!</definedName>
    <definedName name="_ftnref1_51">'[5]Table 39_'!#REF!</definedName>
    <definedName name="_ftnref1_51_10">'[6]Table 39_'!#REF!</definedName>
    <definedName name="_ftnref1_51_15">'[6]Table 39_'!#REF!</definedName>
    <definedName name="_ftnref1_51_18">'[6]Table 39_'!#REF!</definedName>
    <definedName name="_ftnref1_51_19">'[6]Table 39_'!#REF!</definedName>
    <definedName name="_ftnref1_51_20">'[6]Table 39_'!#REF!</definedName>
    <definedName name="_ftnref1_51_21">'[6]Table 39_'!#REF!</definedName>
    <definedName name="_ftnref1_51_23">'[6]Table 39_'!#REF!</definedName>
    <definedName name="_ftnref1_51_24">'[6]Table 39_'!#REF!</definedName>
    <definedName name="_ftnref1_51_4">'[6]Table 39_'!#REF!</definedName>
    <definedName name="_ftnref1_51_5">'[6]Table 39_'!#REF!</definedName>
    <definedName name="_h">'[6]Table 39_'!#REF!</definedName>
    <definedName name="_M0100_0100_0010" localSheetId="5">#REF!</definedName>
    <definedName name="_M0100_0100_0010">[7]M0100!$D$16</definedName>
    <definedName name="_M0100_0110_0010" localSheetId="5">#REF!</definedName>
    <definedName name="_M0100_0110_0010">[7]M0100!$D$17</definedName>
    <definedName name="_M0100_0200_0010" localSheetId="5">#REF!</definedName>
    <definedName name="_M0100_0200_0010">[7]M0100!$D$19</definedName>
    <definedName name="_M0100_0210_0010" localSheetId="5">#REF!</definedName>
    <definedName name="_M0100_0210_0010">[7]M0100!$D$20</definedName>
    <definedName name="_M0100_0300_0010" localSheetId="5">#REF!</definedName>
    <definedName name="_M0100_0300_0010">[7]M0100!$D$31</definedName>
    <definedName name="_M0100_0310_0010" localSheetId="5">#REF!</definedName>
    <definedName name="_M0100_0310_0010">[7]M0100!$D$32</definedName>
    <definedName name="_M0100_0320_0010" localSheetId="5">#REF!</definedName>
    <definedName name="_M0100_0320_0010">[7]M0100!$D$33</definedName>
    <definedName name="_M0100_0330_0010" localSheetId="5">#REF!</definedName>
    <definedName name="_M0100_0330_0010">[7]M0100!$D$34</definedName>
    <definedName name="a" localSheetId="4">#REF!</definedName>
    <definedName name="a" localSheetId="16">#REF!</definedName>
    <definedName name="a" localSheetId="19">#REF!</definedName>
    <definedName name="a" localSheetId="23">#REF!</definedName>
    <definedName name="a" localSheetId="40">#REF!</definedName>
    <definedName name="a" localSheetId="5">#REF!</definedName>
    <definedName name="a" localSheetId="2">#REF!</definedName>
    <definedName name="a" localSheetId="6">#REF!</definedName>
    <definedName name="a" localSheetId="7">#REF!</definedName>
    <definedName name="a">#REF!</definedName>
    <definedName name="aaaaa">[8]C0300!$E$30</definedName>
    <definedName name="Accounting">[9]Parameters!$C$109:$C$112</definedName>
    <definedName name="AP">'[10]Lists-Aux'!$D:$D</definedName>
    <definedName name="App">[11]Lists!$A$27:$A$29</definedName>
    <definedName name="AT">'[12]Lists-Aux'!$B:$B</definedName>
    <definedName name="BankType">[9]Parameters!$C$113:$C$115</definedName>
    <definedName name="BAS">'[10]Lists-Aux'!$A:$A</definedName>
    <definedName name="base" localSheetId="12">#REF!</definedName>
    <definedName name="base" localSheetId="4">#REF!</definedName>
    <definedName name="base" localSheetId="16">#REF!</definedName>
    <definedName name="base" localSheetId="19">#REF!</definedName>
    <definedName name="base" localSheetId="23">#REF!</definedName>
    <definedName name="base" localSheetId="5">#REF!</definedName>
    <definedName name="base" localSheetId="2">#REF!</definedName>
    <definedName name="base" localSheetId="0">#REF!</definedName>
    <definedName name="base">#REF!</definedName>
    <definedName name="Basel">[13]Parameters!$C$32:$C$33</definedName>
    <definedName name="Basel12" localSheetId="4">#REF!</definedName>
    <definedName name="Basel12" localSheetId="16">#REF!</definedName>
    <definedName name="Basel12" localSheetId="19">#REF!</definedName>
    <definedName name="Basel12" localSheetId="23">#REF!</definedName>
    <definedName name="Basel12" localSheetId="40">#REF!</definedName>
    <definedName name="Basel12" localSheetId="5">#REF!</definedName>
    <definedName name="Basel12" localSheetId="2">#REF!</definedName>
    <definedName name="Basel12" localSheetId="6">#REF!</definedName>
    <definedName name="Basel12" localSheetId="7">#REF!</definedName>
    <definedName name="Basel12">#REF!</definedName>
    <definedName name="BEHOV" localSheetId="4">#REF!</definedName>
    <definedName name="BEHOV" localSheetId="16">#REF!</definedName>
    <definedName name="BEHOV" localSheetId="19">#REF!</definedName>
    <definedName name="BEHOV" localSheetId="23">#REF!</definedName>
    <definedName name="BEHOV" localSheetId="40">#REF!</definedName>
    <definedName name="BEHOV" localSheetId="5">#REF!</definedName>
    <definedName name="BEHOV" localSheetId="2">#REF!</definedName>
    <definedName name="BEHOV" localSheetId="6">#REF!</definedName>
    <definedName name="BEHOV" localSheetId="7">#REF!</definedName>
    <definedName name="BEHOV">#REF!</definedName>
    <definedName name="BT">'[10]Lists-Aux'!$E:$E</definedName>
    <definedName name="Carlos" localSheetId="43">#REF!</definedName>
    <definedName name="Carlos" localSheetId="44">#REF!</definedName>
    <definedName name="Carlos" localSheetId="45">#REF!</definedName>
    <definedName name="Carlos" localSheetId="46">#REF!</definedName>
    <definedName name="Carlos" localSheetId="12">#REF!</definedName>
    <definedName name="Carlos" localSheetId="13">#REF!</definedName>
    <definedName name="Carlos" localSheetId="3">#REF!</definedName>
    <definedName name="Carlos" localSheetId="4">#REF!</definedName>
    <definedName name="Carlos" localSheetId="26">#REF!</definedName>
    <definedName name="Carlos" localSheetId="27">#REF!</definedName>
    <definedName name="Carlos" localSheetId="28">#REF!</definedName>
    <definedName name="Carlos" localSheetId="29">#REF!</definedName>
    <definedName name="Carlos" localSheetId="30">#REF!</definedName>
    <definedName name="Carlos" localSheetId="31">#REF!</definedName>
    <definedName name="Carlos" localSheetId="32">#REF!</definedName>
    <definedName name="Carlos" localSheetId="16">#REF!</definedName>
    <definedName name="Carlos" localSheetId="17">#REF!</definedName>
    <definedName name="Carlos" localSheetId="18">#REF!</definedName>
    <definedName name="Carlos" localSheetId="14">#REF!</definedName>
    <definedName name="Carlos" localSheetId="25">#REF!</definedName>
    <definedName name="Carlos" localSheetId="15">#REF!</definedName>
    <definedName name="Carlos" localSheetId="19">#REF!</definedName>
    <definedName name="Carlos" localSheetId="20">#REF!</definedName>
    <definedName name="Carlos" localSheetId="21">#REF!</definedName>
    <definedName name="Carlos" localSheetId="22">#REF!</definedName>
    <definedName name="Carlos" localSheetId="23">#REF!</definedName>
    <definedName name="Carlos" localSheetId="24">#REF!</definedName>
    <definedName name="Carlos" localSheetId="11">#REF!</definedName>
    <definedName name="Carlos" localSheetId="40">#REF!</definedName>
    <definedName name="Carlos" localSheetId="1">#REF!</definedName>
    <definedName name="Carlos" localSheetId="5">#REF!</definedName>
    <definedName name="Carlos" localSheetId="2">#REF!</definedName>
    <definedName name="Carlos" localSheetId="33">#REF!</definedName>
    <definedName name="Carlos" localSheetId="34">#REF!</definedName>
    <definedName name="Carlos" localSheetId="41">#REF!</definedName>
    <definedName name="Carlos" localSheetId="42">#REF!</definedName>
    <definedName name="Carlos" localSheetId="8">#REF!</definedName>
    <definedName name="Carlos" localSheetId="9">#REF!</definedName>
    <definedName name="Carlos" localSheetId="10">#REF!</definedName>
    <definedName name="Carlos" localSheetId="35">#REF!</definedName>
    <definedName name="Carlos" localSheetId="36">#REF!</definedName>
    <definedName name="Carlos" localSheetId="37">#REF!</definedName>
    <definedName name="Carlos" localSheetId="38">#REF!</definedName>
    <definedName name="Carlos" localSheetId="39">#REF!</definedName>
    <definedName name="Carlos" localSheetId="6">#REF!</definedName>
    <definedName name="Carlos" localSheetId="7">#REF!</definedName>
    <definedName name="Carlos">#REF!</definedName>
    <definedName name="CCROTC" localSheetId="43">#REF!</definedName>
    <definedName name="CCROTC" localSheetId="44">#REF!</definedName>
    <definedName name="CCROTC" localSheetId="45">#REF!</definedName>
    <definedName name="CCROTC" localSheetId="46">#REF!</definedName>
    <definedName name="CCROTC" localSheetId="4">#REF!</definedName>
    <definedName name="CCROTC" localSheetId="16">#REF!</definedName>
    <definedName name="CCROTC" localSheetId="17">#REF!</definedName>
    <definedName name="CCROTC" localSheetId="18">#REF!</definedName>
    <definedName name="CCROTC" localSheetId="14">#REF!</definedName>
    <definedName name="CCROTC" localSheetId="19">#REF!</definedName>
    <definedName name="CCROTC" localSheetId="21">#REF!</definedName>
    <definedName name="CCROTC" localSheetId="23">#REF!</definedName>
    <definedName name="CCROTC" localSheetId="40">#REF!</definedName>
    <definedName name="CCROTC" localSheetId="5">#REF!</definedName>
    <definedName name="CCROTC" localSheetId="2">#REF!</definedName>
    <definedName name="CCROTC" localSheetId="33">#REF!</definedName>
    <definedName name="CCROTC" localSheetId="34">#REF!</definedName>
    <definedName name="CCROTC" localSheetId="42">#REF!</definedName>
    <definedName name="CCROTC" localSheetId="35">#REF!</definedName>
    <definedName name="CCROTC" localSheetId="36">#REF!</definedName>
    <definedName name="CCROTC" localSheetId="38">#REF!</definedName>
    <definedName name="CCROTC" localSheetId="39">#REF!</definedName>
    <definedName name="CCROTC" localSheetId="6">#REF!</definedName>
    <definedName name="CCROTC" localSheetId="7">#REF!</definedName>
    <definedName name="CCROTC">#REF!</definedName>
    <definedName name="CCRSFT" localSheetId="43">#REF!</definedName>
    <definedName name="CCRSFT" localSheetId="44">#REF!</definedName>
    <definedName name="CCRSFT" localSheetId="45">#REF!</definedName>
    <definedName name="CCRSFT" localSheetId="46">#REF!</definedName>
    <definedName name="CCRSFT" localSheetId="16">#REF!</definedName>
    <definedName name="CCRSFT" localSheetId="17">#REF!</definedName>
    <definedName name="CCRSFT" localSheetId="18">#REF!</definedName>
    <definedName name="CCRSFT" localSheetId="14">#REF!</definedName>
    <definedName name="CCRSFT" localSheetId="19">#REF!</definedName>
    <definedName name="CCRSFT" localSheetId="21">#REF!</definedName>
    <definedName name="CCRSFT" localSheetId="23">#REF!</definedName>
    <definedName name="CCRSFT" localSheetId="40">#REF!</definedName>
    <definedName name="CCRSFT" localSheetId="33">#REF!</definedName>
    <definedName name="CCRSFT" localSheetId="34">#REF!</definedName>
    <definedName name="CCRSFT" localSheetId="42">#REF!</definedName>
    <definedName name="CCRSFT" localSheetId="35">#REF!</definedName>
    <definedName name="CCRSFT" localSheetId="36">#REF!</definedName>
    <definedName name="CCRSFT" localSheetId="38">#REF!</definedName>
    <definedName name="CCRSFT" localSheetId="39">#REF!</definedName>
    <definedName name="CCRSFT" localSheetId="6">#REF!</definedName>
    <definedName name="CCRSFT" localSheetId="7">#REF!</definedName>
    <definedName name="CCRSFT">#REF!</definedName>
    <definedName name="CHF" localSheetId="23">#REF!</definedName>
    <definedName name="CHF" localSheetId="40">#REF!</definedName>
    <definedName name="CHF" localSheetId="6">#REF!</definedName>
    <definedName name="CHF" localSheetId="7">#REF!</definedName>
    <definedName name="CHF">#REF!</definedName>
    <definedName name="COF">'[12]Lists-Aux'!$G:$G</definedName>
    <definedName name="COI">'[10]Lists-Aux'!$H:$H</definedName>
    <definedName name="Control_Globals">'[14]Control sheet'!$A$2:$A$9</definedName>
    <definedName name="CP">'[10]Lists-Aux'!$I:$I</definedName>
    <definedName name="CQS">'[10]Lists-Aux'!$J:$J</definedName>
    <definedName name="CT">'[10]Lists-Aux'!$K:$K</definedName>
    <definedName name="dfd">[9]Parameters!#REF!</definedName>
    <definedName name="DimensionsNames">[12]Dimensions!$B$2:$B$79</definedName>
    <definedName name="dsa" localSheetId="43">#REF!</definedName>
    <definedName name="dsa" localSheetId="44">#REF!</definedName>
    <definedName name="dsa" localSheetId="45">#REF!</definedName>
    <definedName name="dsa" localSheetId="46">#REF!</definedName>
    <definedName name="dsa" localSheetId="12">#REF!</definedName>
    <definedName name="dsa" localSheetId="13">#REF!</definedName>
    <definedName name="dsa" localSheetId="3">#REF!</definedName>
    <definedName name="dsa" localSheetId="4">#REF!</definedName>
    <definedName name="dsa" localSheetId="26">#REF!</definedName>
    <definedName name="dsa" localSheetId="27">#REF!</definedName>
    <definedName name="dsa" localSheetId="28">#REF!</definedName>
    <definedName name="dsa" localSheetId="29">#REF!</definedName>
    <definedName name="dsa" localSheetId="30">#REF!</definedName>
    <definedName name="dsa" localSheetId="31">#REF!</definedName>
    <definedName name="dsa" localSheetId="32">#REF!</definedName>
    <definedName name="dsa" localSheetId="16">#REF!</definedName>
    <definedName name="dsa" localSheetId="17">#REF!</definedName>
    <definedName name="dsa" localSheetId="18">#REF!</definedName>
    <definedName name="dsa" localSheetId="14">#REF!</definedName>
    <definedName name="dsa" localSheetId="25">#REF!</definedName>
    <definedName name="dsa" localSheetId="15">#REF!</definedName>
    <definedName name="dsa" localSheetId="19">#REF!</definedName>
    <definedName name="dsa" localSheetId="20">#REF!</definedName>
    <definedName name="dsa" localSheetId="21">#REF!</definedName>
    <definedName name="dsa" localSheetId="22">#REF!</definedName>
    <definedName name="dsa" localSheetId="23">#REF!</definedName>
    <definedName name="dsa" localSheetId="24">#REF!</definedName>
    <definedName name="dsa" localSheetId="11">#REF!</definedName>
    <definedName name="dsa" localSheetId="40">#REF!</definedName>
    <definedName name="dsa" localSheetId="1">#REF!</definedName>
    <definedName name="dsa" localSheetId="5">#REF!</definedName>
    <definedName name="dsa" localSheetId="2">#REF!</definedName>
    <definedName name="dsa" localSheetId="33">#REF!</definedName>
    <definedName name="dsa" localSheetId="34">#REF!</definedName>
    <definedName name="dsa" localSheetId="41">#REF!</definedName>
    <definedName name="dsa" localSheetId="42">#REF!</definedName>
    <definedName name="dsa" localSheetId="8">#REF!</definedName>
    <definedName name="dsa" localSheetId="9">#REF!</definedName>
    <definedName name="dsa" localSheetId="10">#REF!</definedName>
    <definedName name="dsa" localSheetId="35">#REF!</definedName>
    <definedName name="dsa" localSheetId="36">#REF!</definedName>
    <definedName name="dsa" localSheetId="37">#REF!</definedName>
    <definedName name="dsa" localSheetId="38">#REF!</definedName>
    <definedName name="dsa" localSheetId="39">#REF!</definedName>
    <definedName name="dsa" localSheetId="6">#REF!</definedName>
    <definedName name="dsa" localSheetId="7">#REF!</definedName>
    <definedName name="dsa">#REF!</definedName>
    <definedName name="ECU" localSheetId="43">#REF!</definedName>
    <definedName name="ECU" localSheetId="44">#REF!</definedName>
    <definedName name="ECU" localSheetId="45">#REF!</definedName>
    <definedName name="ECU" localSheetId="46">#REF!</definedName>
    <definedName name="ECU" localSheetId="4">#REF!</definedName>
    <definedName name="ECU" localSheetId="16">#REF!</definedName>
    <definedName name="ECU" localSheetId="17">#REF!</definedName>
    <definedName name="ECU" localSheetId="18">#REF!</definedName>
    <definedName name="ECU" localSheetId="14">#REF!</definedName>
    <definedName name="ECU" localSheetId="19">#REF!</definedName>
    <definedName name="ECU" localSheetId="21">#REF!</definedName>
    <definedName name="ECU" localSheetId="23">#REF!</definedName>
    <definedName name="ECU" localSheetId="40">#REF!</definedName>
    <definedName name="ECU" localSheetId="5">#REF!</definedName>
    <definedName name="ECU" localSheetId="2">#REF!</definedName>
    <definedName name="ECU" localSheetId="33">#REF!</definedName>
    <definedName name="ECU" localSheetId="34">#REF!</definedName>
    <definedName name="ECU" localSheetId="42">#REF!</definedName>
    <definedName name="ECU" localSheetId="35">#REF!</definedName>
    <definedName name="ECU" localSheetId="36">#REF!</definedName>
    <definedName name="ECU" localSheetId="38">#REF!</definedName>
    <definedName name="ECU" localSheetId="39">#REF!</definedName>
    <definedName name="ECU" localSheetId="6">#REF!</definedName>
    <definedName name="ECU" localSheetId="7">#REF!</definedName>
    <definedName name="ECU">#REF!</definedName>
    <definedName name="edc">[15]Members!$D$3:E$2477</definedName>
    <definedName name="eeeeee">[8]C0200!$E$14</definedName>
    <definedName name="ER">'[10]Lists-Aux'!$N:$N</definedName>
    <definedName name="fdsg" localSheetId="43">'[5]Table 39_'!#REF!</definedName>
    <definedName name="fdsg" localSheetId="44">'[5]Table 39_'!#REF!</definedName>
    <definedName name="fdsg" localSheetId="45">'[5]Table 39_'!#REF!</definedName>
    <definedName name="fdsg" localSheetId="46">'[5]Table 39_'!#REF!</definedName>
    <definedName name="fdsg" localSheetId="12">'[5]Table 39_'!#REF!</definedName>
    <definedName name="fdsg" localSheetId="13">'[5]Table 39_'!#REF!</definedName>
    <definedName name="fdsg" localSheetId="3">'[5]Table 39_'!#REF!</definedName>
    <definedName name="fdsg" localSheetId="4">'[5]Table 39_'!#REF!</definedName>
    <definedName name="fdsg" localSheetId="26">'[5]Table 39_'!#REF!</definedName>
    <definedName name="fdsg" localSheetId="27">'[5]Table 39_'!#REF!</definedName>
    <definedName name="fdsg" localSheetId="28">'[5]Table 39_'!#REF!</definedName>
    <definedName name="fdsg" localSheetId="29">'[5]Table 39_'!#REF!</definedName>
    <definedName name="fdsg" localSheetId="30">'[5]Table 39_'!#REF!</definedName>
    <definedName name="fdsg" localSheetId="31">'[5]Table 39_'!#REF!</definedName>
    <definedName name="fdsg" localSheetId="32">'[5]Table 39_'!#REF!</definedName>
    <definedName name="fdsg" localSheetId="16">'[5]Table 39_'!#REF!</definedName>
    <definedName name="fdsg" localSheetId="17">'[5]Table 39_'!#REF!</definedName>
    <definedName name="fdsg" localSheetId="18">'[5]Table 39_'!#REF!</definedName>
    <definedName name="fdsg" localSheetId="14">'[5]Table 39_'!#REF!</definedName>
    <definedName name="fdsg" localSheetId="25">'[5]Table 39_'!#REF!</definedName>
    <definedName name="fdsg" localSheetId="15">'[5]Table 39_'!#REF!</definedName>
    <definedName name="fdsg" localSheetId="19">'[5]Table 39_'!#REF!</definedName>
    <definedName name="fdsg" localSheetId="20">'[5]Table 39_'!#REF!</definedName>
    <definedName name="fdsg" localSheetId="21">'[5]Table 39_'!#REF!</definedName>
    <definedName name="fdsg" localSheetId="22">'[5]Table 39_'!#REF!</definedName>
    <definedName name="fdsg" localSheetId="23">'[5]Table 39_'!#REF!</definedName>
    <definedName name="fdsg" localSheetId="24">'[5]Table 39_'!#REF!</definedName>
    <definedName name="fdsg" localSheetId="11">'[5]Table 39_'!#REF!</definedName>
    <definedName name="fdsg" localSheetId="40">'[5]Table 39_'!#REF!</definedName>
    <definedName name="fdsg" localSheetId="1">'[5]Table 39_'!#REF!</definedName>
    <definedName name="fdsg" localSheetId="5">'[5]Table 39_'!#REF!</definedName>
    <definedName name="fdsg" localSheetId="2">'[5]Table 39_'!#REF!</definedName>
    <definedName name="fdsg" localSheetId="33">'[5]Table 39_'!#REF!</definedName>
    <definedName name="fdsg" localSheetId="34">'[5]Table 39_'!#REF!</definedName>
    <definedName name="fdsg" localSheetId="41">'[5]Table 39_'!#REF!</definedName>
    <definedName name="fdsg" localSheetId="42">'[5]Table 39_'!#REF!</definedName>
    <definedName name="fdsg" localSheetId="8">'[5]Table 39_'!#REF!</definedName>
    <definedName name="fdsg" localSheetId="9">'[5]Table 39_'!#REF!</definedName>
    <definedName name="fdsg" localSheetId="10">'[5]Table 39_'!#REF!</definedName>
    <definedName name="fdsg" localSheetId="35">'[5]Table 39_'!#REF!</definedName>
    <definedName name="fdsg" localSheetId="36">'[5]Table 39_'!#REF!</definedName>
    <definedName name="fdsg" localSheetId="37">'[5]Table 39_'!#REF!</definedName>
    <definedName name="fdsg" localSheetId="38">'[5]Table 39_'!#REF!</definedName>
    <definedName name="fdsg" localSheetId="39">'[5]Table 39_'!#REF!</definedName>
    <definedName name="fdsg" localSheetId="6">'[5]Table 39_'!#REF!</definedName>
    <definedName name="fdsg" localSheetId="7">'[5]Table 39_'!#REF!</definedName>
    <definedName name="fdsg">'[5]Table 39_'!#REF!</definedName>
    <definedName name="Frequency">[11]Lists!$A$21:$A$25</definedName>
    <definedName name="GA">'[10]Lists-Aux'!$P:$P</definedName>
    <definedName name="Group">[9]Parameters!$C$93:$C$94</definedName>
    <definedName name="Group2">[16]Parameters!$C$42:$C$43</definedName>
    <definedName name="ho" localSheetId="43">#REF!</definedName>
    <definedName name="ho" localSheetId="44">#REF!</definedName>
    <definedName name="ho" localSheetId="45">#REF!</definedName>
    <definedName name="ho" localSheetId="46">#REF!</definedName>
    <definedName name="ho" localSheetId="12">#REF!</definedName>
    <definedName name="ho" localSheetId="13">#REF!</definedName>
    <definedName name="ho" localSheetId="3">#REF!</definedName>
    <definedName name="ho" localSheetId="4">#REF!</definedName>
    <definedName name="ho" localSheetId="26">#REF!</definedName>
    <definedName name="ho" localSheetId="27">#REF!</definedName>
    <definedName name="ho" localSheetId="28">#REF!</definedName>
    <definedName name="ho" localSheetId="29">#REF!</definedName>
    <definedName name="ho" localSheetId="30">#REF!</definedName>
    <definedName name="ho" localSheetId="31">#REF!</definedName>
    <definedName name="ho" localSheetId="32">#REF!</definedName>
    <definedName name="ho" localSheetId="16">#REF!</definedName>
    <definedName name="ho" localSheetId="17">#REF!</definedName>
    <definedName name="ho" localSheetId="18">#REF!</definedName>
    <definedName name="ho" localSheetId="14">#REF!</definedName>
    <definedName name="ho" localSheetId="25">#REF!</definedName>
    <definedName name="ho" localSheetId="15">#REF!</definedName>
    <definedName name="ho" localSheetId="19">#REF!</definedName>
    <definedName name="ho" localSheetId="20">#REF!</definedName>
    <definedName name="ho" localSheetId="21">#REF!</definedName>
    <definedName name="ho" localSheetId="22">#REF!</definedName>
    <definedName name="ho" localSheetId="23">#REF!</definedName>
    <definedName name="ho" localSheetId="24">#REF!</definedName>
    <definedName name="ho" localSheetId="11">#REF!</definedName>
    <definedName name="ho" localSheetId="40">#REF!</definedName>
    <definedName name="ho" localSheetId="1">#REF!</definedName>
    <definedName name="ho" localSheetId="5">#REF!</definedName>
    <definedName name="ho" localSheetId="2">#REF!</definedName>
    <definedName name="ho" localSheetId="33">#REF!</definedName>
    <definedName name="ho" localSheetId="34">#REF!</definedName>
    <definedName name="ho" localSheetId="41">#REF!</definedName>
    <definedName name="ho" localSheetId="42">#REF!</definedName>
    <definedName name="ho" localSheetId="8">#REF!</definedName>
    <definedName name="ho" localSheetId="9">#REF!</definedName>
    <definedName name="ho" localSheetId="10">#REF!</definedName>
    <definedName name="ho" localSheetId="35">#REF!</definedName>
    <definedName name="ho" localSheetId="36">#REF!</definedName>
    <definedName name="ho" localSheetId="37">#REF!</definedName>
    <definedName name="ho" localSheetId="38">#REF!</definedName>
    <definedName name="ho" localSheetId="39">#REF!</definedName>
    <definedName name="ho" localSheetId="6">#REF!</definedName>
    <definedName name="ho" localSheetId="7">#REF!</definedName>
    <definedName name="ho">#REF!</definedName>
    <definedName name="IM">'[10]Lists-Aux'!$Q:$Q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43">#REF!</definedName>
    <definedName name="JedenRadekPodSestavou" localSheetId="44">#REF!</definedName>
    <definedName name="JedenRadekPodSestavou" localSheetId="45">#REF!</definedName>
    <definedName name="JedenRadekPodSestavou" localSheetId="46">#REF!</definedName>
    <definedName name="JedenRadekPodSestavou" localSheetId="12">#REF!</definedName>
    <definedName name="JedenRadekPodSestavou" localSheetId="13">#REF!</definedName>
    <definedName name="JedenRadekPodSestavou" localSheetId="3">#REF!</definedName>
    <definedName name="JedenRadekPodSestavou" localSheetId="4">#REF!</definedName>
    <definedName name="JedenRadekPodSestavou" localSheetId="26">#REF!</definedName>
    <definedName name="JedenRadekPodSestavou" localSheetId="27">#REF!</definedName>
    <definedName name="JedenRadekPodSestavou" localSheetId="28">#REF!</definedName>
    <definedName name="JedenRadekPodSestavou" localSheetId="29">#REF!</definedName>
    <definedName name="JedenRadekPodSestavou" localSheetId="30">#REF!</definedName>
    <definedName name="JedenRadekPodSestavou" localSheetId="31">#REF!</definedName>
    <definedName name="JedenRadekPodSestavou" localSheetId="32">#REF!</definedName>
    <definedName name="JedenRadekPodSestavou" localSheetId="16">#REF!</definedName>
    <definedName name="JedenRadekPodSestavou" localSheetId="17">#REF!</definedName>
    <definedName name="JedenRadekPodSestavou" localSheetId="18">#REF!</definedName>
    <definedName name="JedenRadekPodSestavou" localSheetId="14">#REF!</definedName>
    <definedName name="JedenRadekPodSestavou" localSheetId="25">#REF!</definedName>
    <definedName name="JedenRadekPodSestavou" localSheetId="15">#REF!</definedName>
    <definedName name="JedenRadekPodSestavou" localSheetId="19">#REF!</definedName>
    <definedName name="JedenRadekPodSestavou" localSheetId="20">#REF!</definedName>
    <definedName name="JedenRadekPodSestavou" localSheetId="21">#REF!</definedName>
    <definedName name="JedenRadekPodSestavou" localSheetId="22">#REF!</definedName>
    <definedName name="JedenRadekPodSestavou" localSheetId="23">#REF!</definedName>
    <definedName name="JedenRadekPodSestavou" localSheetId="24">#REF!</definedName>
    <definedName name="JedenRadekPodSestavou" localSheetId="11">#REF!</definedName>
    <definedName name="JedenRadekPodSestavou" localSheetId="40">#REF!</definedName>
    <definedName name="JedenRadekPodSestavou" localSheetId="1">#REF!</definedName>
    <definedName name="JedenRadekPodSestavou" localSheetId="5">#REF!</definedName>
    <definedName name="JedenRadekPodSestavou" localSheetId="2">#REF!</definedName>
    <definedName name="JedenRadekPodSestavou" localSheetId="33">#REF!</definedName>
    <definedName name="JedenRadekPodSestavou" localSheetId="34">#REF!</definedName>
    <definedName name="JedenRadekPodSestavou" localSheetId="41">#REF!</definedName>
    <definedName name="JedenRadekPodSestavou" localSheetId="42">#REF!</definedName>
    <definedName name="JedenRadekPodSestavou" localSheetId="8">#REF!</definedName>
    <definedName name="JedenRadekPodSestavou" localSheetId="9">#REF!</definedName>
    <definedName name="JedenRadekPodSestavou" localSheetId="10">#REF!</definedName>
    <definedName name="JedenRadekPodSestavou" localSheetId="35">#REF!</definedName>
    <definedName name="JedenRadekPodSestavou" localSheetId="36">#REF!</definedName>
    <definedName name="JedenRadekPodSestavou" localSheetId="37">#REF!</definedName>
    <definedName name="JedenRadekPodSestavou" localSheetId="38">#REF!</definedName>
    <definedName name="JedenRadekPodSestavou" localSheetId="39">#REF!</definedName>
    <definedName name="JedenRadekPodSestavou" localSheetId="6">#REF!</definedName>
    <definedName name="JedenRadekPodSestavou" localSheetId="7">#REF!</definedName>
    <definedName name="JedenRadekPodSestavou">#REF!</definedName>
    <definedName name="JedenRadekPodSestavou_11" localSheetId="3">#REF!</definedName>
    <definedName name="JedenRadekPodSestavou_11" localSheetId="4">#REF!</definedName>
    <definedName name="JedenRadekPodSestavou_11" localSheetId="26">#REF!</definedName>
    <definedName name="JedenRadekPodSestavou_11" localSheetId="27">#REF!</definedName>
    <definedName name="JedenRadekPodSestavou_11" localSheetId="28">#REF!</definedName>
    <definedName name="JedenRadekPodSestavou_11" localSheetId="29">#REF!</definedName>
    <definedName name="JedenRadekPodSestavou_11" localSheetId="30">#REF!</definedName>
    <definedName name="JedenRadekPodSestavou_11" localSheetId="31">#REF!</definedName>
    <definedName name="JedenRadekPodSestavou_11" localSheetId="32">#REF!</definedName>
    <definedName name="JedenRadekPodSestavou_11" localSheetId="25">#REF!</definedName>
    <definedName name="JedenRadekPodSestavou_11" localSheetId="15">#REF!</definedName>
    <definedName name="JedenRadekPodSestavou_11" localSheetId="20">#REF!</definedName>
    <definedName name="JedenRadekPodSestavou_11" localSheetId="22">#REF!</definedName>
    <definedName name="JedenRadekPodSestavou_11" localSheetId="23">#REF!</definedName>
    <definedName name="JedenRadekPodSestavou_11" localSheetId="24">#REF!</definedName>
    <definedName name="JedenRadekPodSestavou_11" localSheetId="11">#REF!</definedName>
    <definedName name="JedenRadekPodSestavou_11" localSheetId="40">#REF!</definedName>
    <definedName name="JedenRadekPodSestavou_11" localSheetId="1">#REF!</definedName>
    <definedName name="JedenRadekPodSestavou_11" localSheetId="5">#REF!</definedName>
    <definedName name="JedenRadekPodSestavou_11" localSheetId="2">#REF!</definedName>
    <definedName name="JedenRadekPodSestavou_11" localSheetId="41">#REF!</definedName>
    <definedName name="JedenRadekPodSestavou_11" localSheetId="8">#REF!</definedName>
    <definedName name="JedenRadekPodSestavou_11" localSheetId="9">#REF!</definedName>
    <definedName name="JedenRadekPodSestavou_11" localSheetId="10">#REF!</definedName>
    <definedName name="JedenRadekPodSestavou_11" localSheetId="37">#REF!</definedName>
    <definedName name="JedenRadekPodSestavou_11" localSheetId="6">#REF!</definedName>
    <definedName name="JedenRadekPodSestavou_11" localSheetId="7">#REF!</definedName>
    <definedName name="JedenRadekPodSestavou_11">#REF!</definedName>
    <definedName name="JedenRadekPodSestavou_2" localSheetId="3">#REF!</definedName>
    <definedName name="JedenRadekPodSestavou_2" localSheetId="4">#REF!</definedName>
    <definedName name="JedenRadekPodSestavou_2" localSheetId="26">#REF!</definedName>
    <definedName name="JedenRadekPodSestavou_2" localSheetId="27">#REF!</definedName>
    <definedName name="JedenRadekPodSestavou_2" localSheetId="28">#REF!</definedName>
    <definedName name="JedenRadekPodSestavou_2" localSheetId="29">#REF!</definedName>
    <definedName name="JedenRadekPodSestavou_2" localSheetId="30">#REF!</definedName>
    <definedName name="JedenRadekPodSestavou_2" localSheetId="31">#REF!</definedName>
    <definedName name="JedenRadekPodSestavou_2" localSheetId="32">#REF!</definedName>
    <definedName name="JedenRadekPodSestavou_2" localSheetId="25">#REF!</definedName>
    <definedName name="JedenRadekPodSestavou_2" localSheetId="15">#REF!</definedName>
    <definedName name="JedenRadekPodSestavou_2" localSheetId="20">#REF!</definedName>
    <definedName name="JedenRadekPodSestavou_2" localSheetId="22">#REF!</definedName>
    <definedName name="JedenRadekPodSestavou_2" localSheetId="23">#REF!</definedName>
    <definedName name="JedenRadekPodSestavou_2" localSheetId="24">#REF!</definedName>
    <definedName name="JedenRadekPodSestavou_2" localSheetId="11">#REF!</definedName>
    <definedName name="JedenRadekPodSestavou_2" localSheetId="40">#REF!</definedName>
    <definedName name="JedenRadekPodSestavou_2" localSheetId="1">#REF!</definedName>
    <definedName name="JedenRadekPodSestavou_2" localSheetId="5">#REF!</definedName>
    <definedName name="JedenRadekPodSestavou_2" localSheetId="2">#REF!</definedName>
    <definedName name="JedenRadekPodSestavou_2" localSheetId="41">#REF!</definedName>
    <definedName name="JedenRadekPodSestavou_2" localSheetId="8">#REF!</definedName>
    <definedName name="JedenRadekPodSestavou_2" localSheetId="9">#REF!</definedName>
    <definedName name="JedenRadekPodSestavou_2" localSheetId="10">#REF!</definedName>
    <definedName name="JedenRadekPodSestavou_2" localSheetId="37">#REF!</definedName>
    <definedName name="JedenRadekPodSestavou_2" localSheetId="6">#REF!</definedName>
    <definedName name="JedenRadekPodSestavou_2" localSheetId="7">#REF!</definedName>
    <definedName name="JedenRadekPodSestavou_2">#REF!</definedName>
    <definedName name="JedenRadekPodSestavou_28" localSheetId="3">#REF!</definedName>
    <definedName name="JedenRadekPodSestavou_28" localSheetId="4">#REF!</definedName>
    <definedName name="JedenRadekPodSestavou_28" localSheetId="26">#REF!</definedName>
    <definedName name="JedenRadekPodSestavou_28" localSheetId="27">#REF!</definedName>
    <definedName name="JedenRadekPodSestavou_28" localSheetId="28">#REF!</definedName>
    <definedName name="JedenRadekPodSestavou_28" localSheetId="29">#REF!</definedName>
    <definedName name="JedenRadekPodSestavou_28" localSheetId="30">#REF!</definedName>
    <definedName name="JedenRadekPodSestavou_28" localSheetId="31">#REF!</definedName>
    <definedName name="JedenRadekPodSestavou_28" localSheetId="32">#REF!</definedName>
    <definedName name="JedenRadekPodSestavou_28" localSheetId="25">#REF!</definedName>
    <definedName name="JedenRadekPodSestavou_28" localSheetId="15">#REF!</definedName>
    <definedName name="JedenRadekPodSestavou_28" localSheetId="20">#REF!</definedName>
    <definedName name="JedenRadekPodSestavou_28" localSheetId="22">#REF!</definedName>
    <definedName name="JedenRadekPodSestavou_28" localSheetId="23">#REF!</definedName>
    <definedName name="JedenRadekPodSestavou_28" localSheetId="24">#REF!</definedName>
    <definedName name="JedenRadekPodSestavou_28" localSheetId="11">#REF!</definedName>
    <definedName name="JedenRadekPodSestavou_28" localSheetId="40">#REF!</definedName>
    <definedName name="JedenRadekPodSestavou_28" localSheetId="1">#REF!</definedName>
    <definedName name="JedenRadekPodSestavou_28" localSheetId="5">#REF!</definedName>
    <definedName name="JedenRadekPodSestavou_28" localSheetId="2">#REF!</definedName>
    <definedName name="JedenRadekPodSestavou_28" localSheetId="41">#REF!</definedName>
    <definedName name="JedenRadekPodSestavou_28" localSheetId="8">#REF!</definedName>
    <definedName name="JedenRadekPodSestavou_28" localSheetId="9">#REF!</definedName>
    <definedName name="JedenRadekPodSestavou_28" localSheetId="10">#REF!</definedName>
    <definedName name="JedenRadekPodSestavou_28" localSheetId="37">#REF!</definedName>
    <definedName name="JedenRadekPodSestavou_28" localSheetId="6">#REF!</definedName>
    <definedName name="JedenRadekPodSestavou_28" localSheetId="7">#REF!</definedName>
    <definedName name="JedenRadekPodSestavou_28">#REF!</definedName>
    <definedName name="JedenRadekVedleSestavy" localSheetId="3">#REF!</definedName>
    <definedName name="JedenRadekVedleSestavy" localSheetId="4">#REF!</definedName>
    <definedName name="JedenRadekVedleSestavy" localSheetId="26">#REF!</definedName>
    <definedName name="JedenRadekVedleSestavy" localSheetId="27">#REF!</definedName>
    <definedName name="JedenRadekVedleSestavy" localSheetId="28">#REF!</definedName>
    <definedName name="JedenRadekVedleSestavy" localSheetId="29">#REF!</definedName>
    <definedName name="JedenRadekVedleSestavy" localSheetId="30">#REF!</definedName>
    <definedName name="JedenRadekVedleSestavy" localSheetId="31">#REF!</definedName>
    <definedName name="JedenRadekVedleSestavy" localSheetId="32">#REF!</definedName>
    <definedName name="JedenRadekVedleSestavy" localSheetId="25">#REF!</definedName>
    <definedName name="JedenRadekVedleSestavy" localSheetId="15">#REF!</definedName>
    <definedName name="JedenRadekVedleSestavy" localSheetId="20">#REF!</definedName>
    <definedName name="JedenRadekVedleSestavy" localSheetId="22">#REF!</definedName>
    <definedName name="JedenRadekVedleSestavy" localSheetId="23">#REF!</definedName>
    <definedName name="JedenRadekVedleSestavy" localSheetId="24">#REF!</definedName>
    <definedName name="JedenRadekVedleSestavy" localSheetId="11">#REF!</definedName>
    <definedName name="JedenRadekVedleSestavy" localSheetId="40">#REF!</definedName>
    <definedName name="JedenRadekVedleSestavy" localSheetId="1">#REF!</definedName>
    <definedName name="JedenRadekVedleSestavy" localSheetId="5">#REF!</definedName>
    <definedName name="JedenRadekVedleSestavy" localSheetId="2">#REF!</definedName>
    <definedName name="JedenRadekVedleSestavy" localSheetId="41">#REF!</definedName>
    <definedName name="JedenRadekVedleSestavy" localSheetId="8">#REF!</definedName>
    <definedName name="JedenRadekVedleSestavy" localSheetId="9">#REF!</definedName>
    <definedName name="JedenRadekVedleSestavy" localSheetId="10">#REF!</definedName>
    <definedName name="JedenRadekVedleSestavy" localSheetId="37">#REF!</definedName>
    <definedName name="JedenRadekVedleSestavy" localSheetId="6">#REF!</definedName>
    <definedName name="JedenRadekVedleSestavy" localSheetId="7">#REF!</definedName>
    <definedName name="JedenRadekVedleSestavy">#REF!</definedName>
    <definedName name="JedenRadekVedleSestavy_11" localSheetId="3">#REF!</definedName>
    <definedName name="JedenRadekVedleSestavy_11" localSheetId="4">#REF!</definedName>
    <definedName name="JedenRadekVedleSestavy_11" localSheetId="26">#REF!</definedName>
    <definedName name="JedenRadekVedleSestavy_11" localSheetId="27">#REF!</definedName>
    <definedName name="JedenRadekVedleSestavy_11" localSheetId="28">#REF!</definedName>
    <definedName name="JedenRadekVedleSestavy_11" localSheetId="29">#REF!</definedName>
    <definedName name="JedenRadekVedleSestavy_11" localSheetId="30">#REF!</definedName>
    <definedName name="JedenRadekVedleSestavy_11" localSheetId="31">#REF!</definedName>
    <definedName name="JedenRadekVedleSestavy_11" localSheetId="32">#REF!</definedName>
    <definedName name="JedenRadekVedleSestavy_11" localSheetId="25">#REF!</definedName>
    <definedName name="JedenRadekVedleSestavy_11" localSheetId="15">#REF!</definedName>
    <definedName name="JedenRadekVedleSestavy_11" localSheetId="20">#REF!</definedName>
    <definedName name="JedenRadekVedleSestavy_11" localSheetId="22">#REF!</definedName>
    <definedName name="JedenRadekVedleSestavy_11" localSheetId="23">#REF!</definedName>
    <definedName name="JedenRadekVedleSestavy_11" localSheetId="24">#REF!</definedName>
    <definedName name="JedenRadekVedleSestavy_11" localSheetId="11">#REF!</definedName>
    <definedName name="JedenRadekVedleSestavy_11" localSheetId="40">#REF!</definedName>
    <definedName name="JedenRadekVedleSestavy_11" localSheetId="1">#REF!</definedName>
    <definedName name="JedenRadekVedleSestavy_11" localSheetId="5">#REF!</definedName>
    <definedName name="JedenRadekVedleSestavy_11" localSheetId="2">#REF!</definedName>
    <definedName name="JedenRadekVedleSestavy_11" localSheetId="41">#REF!</definedName>
    <definedName name="JedenRadekVedleSestavy_11" localSheetId="8">#REF!</definedName>
    <definedName name="JedenRadekVedleSestavy_11" localSheetId="9">#REF!</definedName>
    <definedName name="JedenRadekVedleSestavy_11" localSheetId="10">#REF!</definedName>
    <definedName name="JedenRadekVedleSestavy_11" localSheetId="37">#REF!</definedName>
    <definedName name="JedenRadekVedleSestavy_11" localSheetId="6">#REF!</definedName>
    <definedName name="JedenRadekVedleSestavy_11" localSheetId="7">#REF!</definedName>
    <definedName name="JedenRadekVedleSestavy_11">#REF!</definedName>
    <definedName name="JedenRadekVedleSestavy_2" localSheetId="3">#REF!</definedName>
    <definedName name="JedenRadekVedleSestavy_2" localSheetId="4">#REF!</definedName>
    <definedName name="JedenRadekVedleSestavy_2" localSheetId="26">#REF!</definedName>
    <definedName name="JedenRadekVedleSestavy_2" localSheetId="27">#REF!</definedName>
    <definedName name="JedenRadekVedleSestavy_2" localSheetId="28">#REF!</definedName>
    <definedName name="JedenRadekVedleSestavy_2" localSheetId="29">#REF!</definedName>
    <definedName name="JedenRadekVedleSestavy_2" localSheetId="30">#REF!</definedName>
    <definedName name="JedenRadekVedleSestavy_2" localSheetId="31">#REF!</definedName>
    <definedName name="JedenRadekVedleSestavy_2" localSheetId="32">#REF!</definedName>
    <definedName name="JedenRadekVedleSestavy_2" localSheetId="25">#REF!</definedName>
    <definedName name="JedenRadekVedleSestavy_2" localSheetId="15">#REF!</definedName>
    <definedName name="JedenRadekVedleSestavy_2" localSheetId="20">#REF!</definedName>
    <definedName name="JedenRadekVedleSestavy_2" localSheetId="22">#REF!</definedName>
    <definedName name="JedenRadekVedleSestavy_2" localSheetId="23">#REF!</definedName>
    <definedName name="JedenRadekVedleSestavy_2" localSheetId="24">#REF!</definedName>
    <definedName name="JedenRadekVedleSestavy_2" localSheetId="11">#REF!</definedName>
    <definedName name="JedenRadekVedleSestavy_2" localSheetId="40">#REF!</definedName>
    <definedName name="JedenRadekVedleSestavy_2" localSheetId="1">#REF!</definedName>
    <definedName name="JedenRadekVedleSestavy_2" localSheetId="5">#REF!</definedName>
    <definedName name="JedenRadekVedleSestavy_2" localSheetId="2">#REF!</definedName>
    <definedName name="JedenRadekVedleSestavy_2" localSheetId="41">#REF!</definedName>
    <definedName name="JedenRadekVedleSestavy_2" localSheetId="8">#REF!</definedName>
    <definedName name="JedenRadekVedleSestavy_2" localSheetId="9">#REF!</definedName>
    <definedName name="JedenRadekVedleSestavy_2" localSheetId="10">#REF!</definedName>
    <definedName name="JedenRadekVedleSestavy_2" localSheetId="37">#REF!</definedName>
    <definedName name="JedenRadekVedleSestavy_2" localSheetId="6">#REF!</definedName>
    <definedName name="JedenRadekVedleSestavy_2" localSheetId="7">#REF!</definedName>
    <definedName name="JedenRadekVedleSestavy_2">#REF!</definedName>
    <definedName name="JedenRadekVedleSestavy_28" localSheetId="3">#REF!</definedName>
    <definedName name="JedenRadekVedleSestavy_28" localSheetId="4">#REF!</definedName>
    <definedName name="JedenRadekVedleSestavy_28" localSheetId="26">#REF!</definedName>
    <definedName name="JedenRadekVedleSestavy_28" localSheetId="27">#REF!</definedName>
    <definedName name="JedenRadekVedleSestavy_28" localSheetId="28">#REF!</definedName>
    <definedName name="JedenRadekVedleSestavy_28" localSheetId="29">#REF!</definedName>
    <definedName name="JedenRadekVedleSestavy_28" localSheetId="30">#REF!</definedName>
    <definedName name="JedenRadekVedleSestavy_28" localSheetId="31">#REF!</definedName>
    <definedName name="JedenRadekVedleSestavy_28" localSheetId="32">#REF!</definedName>
    <definedName name="JedenRadekVedleSestavy_28" localSheetId="25">#REF!</definedName>
    <definedName name="JedenRadekVedleSestavy_28" localSheetId="15">#REF!</definedName>
    <definedName name="JedenRadekVedleSestavy_28" localSheetId="20">#REF!</definedName>
    <definedName name="JedenRadekVedleSestavy_28" localSheetId="22">#REF!</definedName>
    <definedName name="JedenRadekVedleSestavy_28" localSheetId="23">#REF!</definedName>
    <definedName name="JedenRadekVedleSestavy_28" localSheetId="24">#REF!</definedName>
    <definedName name="JedenRadekVedleSestavy_28" localSheetId="11">#REF!</definedName>
    <definedName name="JedenRadekVedleSestavy_28" localSheetId="40">#REF!</definedName>
    <definedName name="JedenRadekVedleSestavy_28" localSheetId="1">#REF!</definedName>
    <definedName name="JedenRadekVedleSestavy_28" localSheetId="5">#REF!</definedName>
    <definedName name="JedenRadekVedleSestavy_28" localSheetId="2">#REF!</definedName>
    <definedName name="JedenRadekVedleSestavy_28" localSheetId="41">#REF!</definedName>
    <definedName name="JedenRadekVedleSestavy_28" localSheetId="8">#REF!</definedName>
    <definedName name="JedenRadekVedleSestavy_28" localSheetId="9">#REF!</definedName>
    <definedName name="JedenRadekVedleSestavy_28" localSheetId="10">#REF!</definedName>
    <definedName name="JedenRadekVedleSestavy_28" localSheetId="37">#REF!</definedName>
    <definedName name="JedenRadekVedleSestavy_28" localSheetId="6">#REF!</definedName>
    <definedName name="JedenRadekVedleSestavy_28" localSheetId="7">#REF!</definedName>
    <definedName name="JedenRadekVedleSestavy_28">#REF!</definedName>
    <definedName name="JPY" localSheetId="23">#REF!</definedName>
    <definedName name="JPY" localSheetId="40">#REF!</definedName>
    <definedName name="JPY" localSheetId="6">#REF!</definedName>
    <definedName name="JPY" localSheetId="7">#REF!</definedName>
    <definedName name="JPY">#REF!</definedName>
    <definedName name="kk">'[17]List details'!$C$5:$C$8</definedName>
    <definedName name="ll">'[17]List details'!$C$5:$C$8</definedName>
    <definedName name="LUF" localSheetId="4">#REF!</definedName>
    <definedName name="LUF" localSheetId="16">#REF!</definedName>
    <definedName name="LUF" localSheetId="19">#REF!</definedName>
    <definedName name="LUF" localSheetId="23">#REF!</definedName>
    <definedName name="LUF" localSheetId="40">#REF!</definedName>
    <definedName name="LUF" localSheetId="5">#REF!</definedName>
    <definedName name="LUF" localSheetId="2">#REF!</definedName>
    <definedName name="LUF" localSheetId="6">#REF!</definedName>
    <definedName name="LUF" localSheetId="7">#REF!</definedName>
    <definedName name="LUF">#REF!</definedName>
    <definedName name="MaxOblastTabulky" localSheetId="43">#REF!</definedName>
    <definedName name="MaxOblastTabulky" localSheetId="44">#REF!</definedName>
    <definedName name="MaxOblastTabulky" localSheetId="45">#REF!</definedName>
    <definedName name="MaxOblastTabulky" localSheetId="46">#REF!</definedName>
    <definedName name="MaxOblastTabulky" localSheetId="12">#REF!</definedName>
    <definedName name="MaxOblastTabulky" localSheetId="13">#REF!</definedName>
    <definedName name="MaxOblastTabulky" localSheetId="3">#REF!</definedName>
    <definedName name="MaxOblastTabulky" localSheetId="4">#REF!</definedName>
    <definedName name="MaxOblastTabulky" localSheetId="26">#REF!</definedName>
    <definedName name="MaxOblastTabulky" localSheetId="27">#REF!</definedName>
    <definedName name="MaxOblastTabulky" localSheetId="28">#REF!</definedName>
    <definedName name="MaxOblastTabulky" localSheetId="29">#REF!</definedName>
    <definedName name="MaxOblastTabulky" localSheetId="30">#REF!</definedName>
    <definedName name="MaxOblastTabulky" localSheetId="31">#REF!</definedName>
    <definedName name="MaxOblastTabulky" localSheetId="32">#REF!</definedName>
    <definedName name="MaxOblastTabulky" localSheetId="16">#REF!</definedName>
    <definedName name="MaxOblastTabulky" localSheetId="17">#REF!</definedName>
    <definedName name="MaxOblastTabulky" localSheetId="18">#REF!</definedName>
    <definedName name="MaxOblastTabulky" localSheetId="14">#REF!</definedName>
    <definedName name="MaxOblastTabulky" localSheetId="25">#REF!</definedName>
    <definedName name="MaxOblastTabulky" localSheetId="15">#REF!</definedName>
    <definedName name="MaxOblastTabulky" localSheetId="19">#REF!</definedName>
    <definedName name="MaxOblastTabulky" localSheetId="20">#REF!</definedName>
    <definedName name="MaxOblastTabulky" localSheetId="21">#REF!</definedName>
    <definedName name="MaxOblastTabulky" localSheetId="22">#REF!</definedName>
    <definedName name="MaxOblastTabulky" localSheetId="23">#REF!</definedName>
    <definedName name="MaxOblastTabulky" localSheetId="24">#REF!</definedName>
    <definedName name="MaxOblastTabulky" localSheetId="11">#REF!</definedName>
    <definedName name="MaxOblastTabulky" localSheetId="40">#REF!</definedName>
    <definedName name="MaxOblastTabulky" localSheetId="1">#REF!</definedName>
    <definedName name="MaxOblastTabulky" localSheetId="5">#REF!</definedName>
    <definedName name="MaxOblastTabulky" localSheetId="2">#REF!</definedName>
    <definedName name="MaxOblastTabulky" localSheetId="33">#REF!</definedName>
    <definedName name="MaxOblastTabulky" localSheetId="34">#REF!</definedName>
    <definedName name="MaxOblastTabulky" localSheetId="41">#REF!</definedName>
    <definedName name="MaxOblastTabulky" localSheetId="42">#REF!</definedName>
    <definedName name="MaxOblastTabulky" localSheetId="8">#REF!</definedName>
    <definedName name="MaxOblastTabulky" localSheetId="9">#REF!</definedName>
    <definedName name="MaxOblastTabulky" localSheetId="10">#REF!</definedName>
    <definedName name="MaxOblastTabulky" localSheetId="35">#REF!</definedName>
    <definedName name="MaxOblastTabulky" localSheetId="36">#REF!</definedName>
    <definedName name="MaxOblastTabulky" localSheetId="37">#REF!</definedName>
    <definedName name="MaxOblastTabulky" localSheetId="38">#REF!</definedName>
    <definedName name="MaxOblastTabulky" localSheetId="39">#REF!</definedName>
    <definedName name="MaxOblastTabulky" localSheetId="6">#REF!</definedName>
    <definedName name="MaxOblastTabulky" localSheetId="7">#REF!</definedName>
    <definedName name="MaxOblastTabulky">#REF!</definedName>
    <definedName name="MaxOblastTabulky_11" localSheetId="43">#REF!</definedName>
    <definedName name="MaxOblastTabulky_11" localSheetId="44">#REF!</definedName>
    <definedName name="MaxOblastTabulky_11" localSheetId="45">#REF!</definedName>
    <definedName name="MaxOblastTabulky_11" localSheetId="46">#REF!</definedName>
    <definedName name="MaxOblastTabulky_11" localSheetId="12">#REF!</definedName>
    <definedName name="MaxOblastTabulky_11" localSheetId="13">#REF!</definedName>
    <definedName name="MaxOblastTabulky_11" localSheetId="3">#REF!</definedName>
    <definedName name="MaxOblastTabulky_11" localSheetId="4">#REF!</definedName>
    <definedName name="MaxOblastTabulky_11" localSheetId="26">#REF!</definedName>
    <definedName name="MaxOblastTabulky_11" localSheetId="27">#REF!</definedName>
    <definedName name="MaxOblastTabulky_11" localSheetId="28">#REF!</definedName>
    <definedName name="MaxOblastTabulky_11" localSheetId="29">#REF!</definedName>
    <definedName name="MaxOblastTabulky_11" localSheetId="30">#REF!</definedName>
    <definedName name="MaxOblastTabulky_11" localSheetId="31">#REF!</definedName>
    <definedName name="MaxOblastTabulky_11" localSheetId="32">#REF!</definedName>
    <definedName name="MaxOblastTabulky_11" localSheetId="16">#REF!</definedName>
    <definedName name="MaxOblastTabulky_11" localSheetId="17">#REF!</definedName>
    <definedName name="MaxOblastTabulky_11" localSheetId="18">#REF!</definedName>
    <definedName name="MaxOblastTabulky_11" localSheetId="14">#REF!</definedName>
    <definedName name="MaxOblastTabulky_11" localSheetId="25">#REF!</definedName>
    <definedName name="MaxOblastTabulky_11" localSheetId="15">#REF!</definedName>
    <definedName name="MaxOblastTabulky_11" localSheetId="19">#REF!</definedName>
    <definedName name="MaxOblastTabulky_11" localSheetId="20">#REF!</definedName>
    <definedName name="MaxOblastTabulky_11" localSheetId="21">#REF!</definedName>
    <definedName name="MaxOblastTabulky_11" localSheetId="22">#REF!</definedName>
    <definedName name="MaxOblastTabulky_11" localSheetId="23">#REF!</definedName>
    <definedName name="MaxOblastTabulky_11" localSheetId="24">#REF!</definedName>
    <definedName name="MaxOblastTabulky_11" localSheetId="11">#REF!</definedName>
    <definedName name="MaxOblastTabulky_11" localSheetId="40">#REF!</definedName>
    <definedName name="MaxOblastTabulky_11" localSheetId="1">#REF!</definedName>
    <definedName name="MaxOblastTabulky_11" localSheetId="5">#REF!</definedName>
    <definedName name="MaxOblastTabulky_11" localSheetId="2">#REF!</definedName>
    <definedName name="MaxOblastTabulky_11" localSheetId="33">#REF!</definedName>
    <definedName name="MaxOblastTabulky_11" localSheetId="34">#REF!</definedName>
    <definedName name="MaxOblastTabulky_11" localSheetId="41">#REF!</definedName>
    <definedName name="MaxOblastTabulky_11" localSheetId="42">#REF!</definedName>
    <definedName name="MaxOblastTabulky_11" localSheetId="8">#REF!</definedName>
    <definedName name="MaxOblastTabulky_11" localSheetId="9">#REF!</definedName>
    <definedName name="MaxOblastTabulky_11" localSheetId="10">#REF!</definedName>
    <definedName name="MaxOblastTabulky_11" localSheetId="35">#REF!</definedName>
    <definedName name="MaxOblastTabulky_11" localSheetId="36">#REF!</definedName>
    <definedName name="MaxOblastTabulky_11" localSheetId="37">#REF!</definedName>
    <definedName name="MaxOblastTabulky_11" localSheetId="38">#REF!</definedName>
    <definedName name="MaxOblastTabulky_11" localSheetId="39">#REF!</definedName>
    <definedName name="MaxOblastTabulky_11" localSheetId="6">#REF!</definedName>
    <definedName name="MaxOblastTabulky_11" localSheetId="7">#REF!</definedName>
    <definedName name="MaxOblastTabulky_11">#REF!</definedName>
    <definedName name="MaxOblastTabulky_2" localSheetId="3">#REF!</definedName>
    <definedName name="MaxOblastTabulky_2" localSheetId="4">#REF!</definedName>
    <definedName name="MaxOblastTabulky_2" localSheetId="26">#REF!</definedName>
    <definedName name="MaxOblastTabulky_2" localSheetId="27">#REF!</definedName>
    <definedName name="MaxOblastTabulky_2" localSheetId="28">#REF!</definedName>
    <definedName name="MaxOblastTabulky_2" localSheetId="29">#REF!</definedName>
    <definedName name="MaxOblastTabulky_2" localSheetId="30">#REF!</definedName>
    <definedName name="MaxOblastTabulky_2" localSheetId="31">#REF!</definedName>
    <definedName name="MaxOblastTabulky_2" localSheetId="32">#REF!</definedName>
    <definedName name="MaxOblastTabulky_2" localSheetId="25">#REF!</definedName>
    <definedName name="MaxOblastTabulky_2" localSheetId="15">#REF!</definedName>
    <definedName name="MaxOblastTabulky_2" localSheetId="20">#REF!</definedName>
    <definedName name="MaxOblastTabulky_2" localSheetId="22">#REF!</definedName>
    <definedName name="MaxOblastTabulky_2" localSheetId="23">#REF!</definedName>
    <definedName name="MaxOblastTabulky_2" localSheetId="24">#REF!</definedName>
    <definedName name="MaxOblastTabulky_2" localSheetId="11">#REF!</definedName>
    <definedName name="MaxOblastTabulky_2" localSheetId="40">#REF!</definedName>
    <definedName name="MaxOblastTabulky_2" localSheetId="1">#REF!</definedName>
    <definedName name="MaxOblastTabulky_2" localSheetId="5">#REF!</definedName>
    <definedName name="MaxOblastTabulky_2" localSheetId="2">#REF!</definedName>
    <definedName name="MaxOblastTabulky_2" localSheetId="41">#REF!</definedName>
    <definedName name="MaxOblastTabulky_2" localSheetId="8">#REF!</definedName>
    <definedName name="MaxOblastTabulky_2" localSheetId="9">#REF!</definedName>
    <definedName name="MaxOblastTabulky_2" localSheetId="10">#REF!</definedName>
    <definedName name="MaxOblastTabulky_2" localSheetId="37">#REF!</definedName>
    <definedName name="MaxOblastTabulky_2" localSheetId="6">#REF!</definedName>
    <definedName name="MaxOblastTabulky_2" localSheetId="7">#REF!</definedName>
    <definedName name="MaxOblastTabulky_2">#REF!</definedName>
    <definedName name="MaxOblastTabulky_28" localSheetId="3">#REF!</definedName>
    <definedName name="MaxOblastTabulky_28" localSheetId="4">#REF!</definedName>
    <definedName name="MaxOblastTabulky_28" localSheetId="26">#REF!</definedName>
    <definedName name="MaxOblastTabulky_28" localSheetId="27">#REF!</definedName>
    <definedName name="MaxOblastTabulky_28" localSheetId="28">#REF!</definedName>
    <definedName name="MaxOblastTabulky_28" localSheetId="29">#REF!</definedName>
    <definedName name="MaxOblastTabulky_28" localSheetId="30">#REF!</definedName>
    <definedName name="MaxOblastTabulky_28" localSheetId="31">#REF!</definedName>
    <definedName name="MaxOblastTabulky_28" localSheetId="32">#REF!</definedName>
    <definedName name="MaxOblastTabulky_28" localSheetId="25">#REF!</definedName>
    <definedName name="MaxOblastTabulky_28" localSheetId="15">#REF!</definedName>
    <definedName name="MaxOblastTabulky_28" localSheetId="20">#REF!</definedName>
    <definedName name="MaxOblastTabulky_28" localSheetId="22">#REF!</definedName>
    <definedName name="MaxOblastTabulky_28" localSheetId="23">#REF!</definedName>
    <definedName name="MaxOblastTabulky_28" localSheetId="24">#REF!</definedName>
    <definedName name="MaxOblastTabulky_28" localSheetId="11">#REF!</definedName>
    <definedName name="MaxOblastTabulky_28" localSheetId="40">#REF!</definedName>
    <definedName name="MaxOblastTabulky_28" localSheetId="1">#REF!</definedName>
    <definedName name="MaxOblastTabulky_28" localSheetId="5">#REF!</definedName>
    <definedName name="MaxOblastTabulky_28" localSheetId="2">#REF!</definedName>
    <definedName name="MaxOblastTabulky_28" localSheetId="41">#REF!</definedName>
    <definedName name="MaxOblastTabulky_28" localSheetId="8">#REF!</definedName>
    <definedName name="MaxOblastTabulky_28" localSheetId="9">#REF!</definedName>
    <definedName name="MaxOblastTabulky_28" localSheetId="10">#REF!</definedName>
    <definedName name="MaxOblastTabulky_28" localSheetId="37">#REF!</definedName>
    <definedName name="MaxOblastTabulky_28" localSheetId="6">#REF!</definedName>
    <definedName name="MaxOblastTabulky_28" localSheetId="7">#REF!</definedName>
    <definedName name="MaxOblastTabulky_28">#REF!</definedName>
    <definedName name="MC">'[12]Lists-Aux'!$C:$C</definedName>
    <definedName name="Members">[12]Members!$D$3:E$2992</definedName>
    <definedName name="MemberStatereporting">[18]Lists!$B$2:$B$29</definedName>
    <definedName name="OblastDat2" localSheetId="43">#REF!</definedName>
    <definedName name="OblastDat2" localSheetId="44">#REF!</definedName>
    <definedName name="OblastDat2" localSheetId="45">#REF!</definedName>
    <definedName name="OblastDat2" localSheetId="46">#REF!</definedName>
    <definedName name="OblastDat2" localSheetId="12">#REF!</definedName>
    <definedName name="OblastDat2" localSheetId="13">#REF!</definedName>
    <definedName name="OblastDat2" localSheetId="3">#REF!</definedName>
    <definedName name="OblastDat2" localSheetId="4">#REF!</definedName>
    <definedName name="OblastDat2" localSheetId="26">#REF!</definedName>
    <definedName name="OblastDat2" localSheetId="27">#REF!</definedName>
    <definedName name="OblastDat2" localSheetId="28">#REF!</definedName>
    <definedName name="OblastDat2" localSheetId="29">#REF!</definedName>
    <definedName name="OblastDat2" localSheetId="30">#REF!</definedName>
    <definedName name="OblastDat2" localSheetId="31">#REF!</definedName>
    <definedName name="OblastDat2" localSheetId="32">#REF!</definedName>
    <definedName name="OblastDat2" localSheetId="16">#REF!</definedName>
    <definedName name="OblastDat2" localSheetId="17">#REF!</definedName>
    <definedName name="OblastDat2" localSheetId="18">#REF!</definedName>
    <definedName name="OblastDat2" localSheetId="14">#REF!</definedName>
    <definedName name="OblastDat2" localSheetId="25">#REF!</definedName>
    <definedName name="OblastDat2" localSheetId="15">#REF!</definedName>
    <definedName name="OblastDat2" localSheetId="19">#REF!</definedName>
    <definedName name="OblastDat2" localSheetId="20">#REF!</definedName>
    <definedName name="OblastDat2" localSheetId="21">#REF!</definedName>
    <definedName name="OblastDat2" localSheetId="22">#REF!</definedName>
    <definedName name="OblastDat2" localSheetId="23">#REF!</definedName>
    <definedName name="OblastDat2" localSheetId="24">#REF!</definedName>
    <definedName name="OblastDat2" localSheetId="11">#REF!</definedName>
    <definedName name="OblastDat2" localSheetId="40">#REF!</definedName>
    <definedName name="OblastDat2" localSheetId="1">#REF!</definedName>
    <definedName name="OblastDat2" localSheetId="5">#REF!</definedName>
    <definedName name="OblastDat2" localSheetId="2">#REF!</definedName>
    <definedName name="OblastDat2" localSheetId="33">#REF!</definedName>
    <definedName name="OblastDat2" localSheetId="34">#REF!</definedName>
    <definedName name="OblastDat2" localSheetId="41">#REF!</definedName>
    <definedName name="OblastDat2" localSheetId="42">#REF!</definedName>
    <definedName name="OblastDat2" localSheetId="8">#REF!</definedName>
    <definedName name="OblastDat2" localSheetId="9">#REF!</definedName>
    <definedName name="OblastDat2" localSheetId="10">#REF!</definedName>
    <definedName name="OblastDat2" localSheetId="35">#REF!</definedName>
    <definedName name="OblastDat2" localSheetId="36">#REF!</definedName>
    <definedName name="OblastDat2" localSheetId="37">#REF!</definedName>
    <definedName name="OblastDat2" localSheetId="38">#REF!</definedName>
    <definedName name="OblastDat2" localSheetId="39">#REF!</definedName>
    <definedName name="OblastDat2" localSheetId="6">#REF!</definedName>
    <definedName name="OblastDat2" localSheetId="7">#REF!</definedName>
    <definedName name="OblastDat2">#REF!</definedName>
    <definedName name="OblastDat2_11" localSheetId="43">#REF!</definedName>
    <definedName name="OblastDat2_11" localSheetId="44">#REF!</definedName>
    <definedName name="OblastDat2_11" localSheetId="45">#REF!</definedName>
    <definedName name="OblastDat2_11" localSheetId="46">#REF!</definedName>
    <definedName name="OblastDat2_11" localSheetId="12">#REF!</definedName>
    <definedName name="OblastDat2_11" localSheetId="13">#REF!</definedName>
    <definedName name="OblastDat2_11" localSheetId="3">#REF!</definedName>
    <definedName name="OblastDat2_11" localSheetId="4">#REF!</definedName>
    <definedName name="OblastDat2_11" localSheetId="26">#REF!</definedName>
    <definedName name="OblastDat2_11" localSheetId="27">#REF!</definedName>
    <definedName name="OblastDat2_11" localSheetId="28">#REF!</definedName>
    <definedName name="OblastDat2_11" localSheetId="29">#REF!</definedName>
    <definedName name="OblastDat2_11" localSheetId="30">#REF!</definedName>
    <definedName name="OblastDat2_11" localSheetId="31">#REF!</definedName>
    <definedName name="OblastDat2_11" localSheetId="32">#REF!</definedName>
    <definedName name="OblastDat2_11" localSheetId="16">#REF!</definedName>
    <definedName name="OblastDat2_11" localSheetId="17">#REF!</definedName>
    <definedName name="OblastDat2_11" localSheetId="18">#REF!</definedName>
    <definedName name="OblastDat2_11" localSheetId="14">#REF!</definedName>
    <definedName name="OblastDat2_11" localSheetId="25">#REF!</definedName>
    <definedName name="OblastDat2_11" localSheetId="15">#REF!</definedName>
    <definedName name="OblastDat2_11" localSheetId="19">#REF!</definedName>
    <definedName name="OblastDat2_11" localSheetId="20">#REF!</definedName>
    <definedName name="OblastDat2_11" localSheetId="21">#REF!</definedName>
    <definedName name="OblastDat2_11" localSheetId="22">#REF!</definedName>
    <definedName name="OblastDat2_11" localSheetId="23">#REF!</definedName>
    <definedName name="OblastDat2_11" localSheetId="24">#REF!</definedName>
    <definedName name="OblastDat2_11" localSheetId="11">#REF!</definedName>
    <definedName name="OblastDat2_11" localSheetId="40">#REF!</definedName>
    <definedName name="OblastDat2_11" localSheetId="1">#REF!</definedName>
    <definedName name="OblastDat2_11" localSheetId="5">#REF!</definedName>
    <definedName name="OblastDat2_11" localSheetId="2">#REF!</definedName>
    <definedName name="OblastDat2_11" localSheetId="33">#REF!</definedName>
    <definedName name="OblastDat2_11" localSheetId="34">#REF!</definedName>
    <definedName name="OblastDat2_11" localSheetId="41">#REF!</definedName>
    <definedName name="OblastDat2_11" localSheetId="42">#REF!</definedName>
    <definedName name="OblastDat2_11" localSheetId="8">#REF!</definedName>
    <definedName name="OblastDat2_11" localSheetId="9">#REF!</definedName>
    <definedName name="OblastDat2_11" localSheetId="10">#REF!</definedName>
    <definedName name="OblastDat2_11" localSheetId="35">#REF!</definedName>
    <definedName name="OblastDat2_11" localSheetId="36">#REF!</definedName>
    <definedName name="OblastDat2_11" localSheetId="37">#REF!</definedName>
    <definedName name="OblastDat2_11" localSheetId="38">#REF!</definedName>
    <definedName name="OblastDat2_11" localSheetId="39">#REF!</definedName>
    <definedName name="OblastDat2_11" localSheetId="6">#REF!</definedName>
    <definedName name="OblastDat2_11" localSheetId="7">#REF!</definedName>
    <definedName name="OblastDat2_11">#REF!</definedName>
    <definedName name="OblastDat2_2" localSheetId="43">#REF!</definedName>
    <definedName name="OblastDat2_2" localSheetId="44">#REF!</definedName>
    <definedName name="OblastDat2_2" localSheetId="45">#REF!</definedName>
    <definedName name="OblastDat2_2" localSheetId="46">#REF!</definedName>
    <definedName name="OblastDat2_2" localSheetId="12">#REF!</definedName>
    <definedName name="OblastDat2_2" localSheetId="13">#REF!</definedName>
    <definedName name="OblastDat2_2" localSheetId="3">#REF!</definedName>
    <definedName name="OblastDat2_2" localSheetId="4">#REF!</definedName>
    <definedName name="OblastDat2_2" localSheetId="26">#REF!</definedName>
    <definedName name="OblastDat2_2" localSheetId="27">#REF!</definedName>
    <definedName name="OblastDat2_2" localSheetId="28">#REF!</definedName>
    <definedName name="OblastDat2_2" localSheetId="29">#REF!</definedName>
    <definedName name="OblastDat2_2" localSheetId="30">#REF!</definedName>
    <definedName name="OblastDat2_2" localSheetId="31">#REF!</definedName>
    <definedName name="OblastDat2_2" localSheetId="32">#REF!</definedName>
    <definedName name="OblastDat2_2" localSheetId="16">#REF!</definedName>
    <definedName name="OblastDat2_2" localSheetId="17">#REF!</definedName>
    <definedName name="OblastDat2_2" localSheetId="18">#REF!</definedName>
    <definedName name="OblastDat2_2" localSheetId="14">#REF!</definedName>
    <definedName name="OblastDat2_2" localSheetId="25">#REF!</definedName>
    <definedName name="OblastDat2_2" localSheetId="15">#REF!</definedName>
    <definedName name="OblastDat2_2" localSheetId="19">#REF!</definedName>
    <definedName name="OblastDat2_2" localSheetId="20">#REF!</definedName>
    <definedName name="OblastDat2_2" localSheetId="21">#REF!</definedName>
    <definedName name="OblastDat2_2" localSheetId="22">#REF!</definedName>
    <definedName name="OblastDat2_2" localSheetId="23">#REF!</definedName>
    <definedName name="OblastDat2_2" localSheetId="24">#REF!</definedName>
    <definedName name="OblastDat2_2" localSheetId="11">#REF!</definedName>
    <definedName name="OblastDat2_2" localSheetId="40">#REF!</definedName>
    <definedName name="OblastDat2_2" localSheetId="1">#REF!</definedName>
    <definedName name="OblastDat2_2" localSheetId="5">#REF!</definedName>
    <definedName name="OblastDat2_2" localSheetId="2">#REF!</definedName>
    <definedName name="OblastDat2_2" localSheetId="33">#REF!</definedName>
    <definedName name="OblastDat2_2" localSheetId="34">#REF!</definedName>
    <definedName name="OblastDat2_2" localSheetId="41">#REF!</definedName>
    <definedName name="OblastDat2_2" localSheetId="42">#REF!</definedName>
    <definedName name="OblastDat2_2" localSheetId="8">#REF!</definedName>
    <definedName name="OblastDat2_2" localSheetId="9">#REF!</definedName>
    <definedName name="OblastDat2_2" localSheetId="10">#REF!</definedName>
    <definedName name="OblastDat2_2" localSheetId="35">#REF!</definedName>
    <definedName name="OblastDat2_2" localSheetId="36">#REF!</definedName>
    <definedName name="OblastDat2_2" localSheetId="37">#REF!</definedName>
    <definedName name="OblastDat2_2" localSheetId="38">#REF!</definedName>
    <definedName name="OblastDat2_2" localSheetId="39">#REF!</definedName>
    <definedName name="OblastDat2_2" localSheetId="6">#REF!</definedName>
    <definedName name="OblastDat2_2" localSheetId="7">#REF!</definedName>
    <definedName name="OblastDat2_2">#REF!</definedName>
    <definedName name="OblastDat2_28" localSheetId="3">#REF!</definedName>
    <definedName name="OblastDat2_28" localSheetId="4">#REF!</definedName>
    <definedName name="OblastDat2_28" localSheetId="26">#REF!</definedName>
    <definedName name="OblastDat2_28" localSheetId="27">#REF!</definedName>
    <definedName name="OblastDat2_28" localSheetId="28">#REF!</definedName>
    <definedName name="OblastDat2_28" localSheetId="29">#REF!</definedName>
    <definedName name="OblastDat2_28" localSheetId="30">#REF!</definedName>
    <definedName name="OblastDat2_28" localSheetId="31">#REF!</definedName>
    <definedName name="OblastDat2_28" localSheetId="32">#REF!</definedName>
    <definedName name="OblastDat2_28" localSheetId="25">#REF!</definedName>
    <definedName name="OblastDat2_28" localSheetId="15">#REF!</definedName>
    <definedName name="OblastDat2_28" localSheetId="20">#REF!</definedName>
    <definedName name="OblastDat2_28" localSheetId="22">#REF!</definedName>
    <definedName name="OblastDat2_28" localSheetId="23">#REF!</definedName>
    <definedName name="OblastDat2_28" localSheetId="24">#REF!</definedName>
    <definedName name="OblastDat2_28" localSheetId="11">#REF!</definedName>
    <definedName name="OblastDat2_28" localSheetId="40">#REF!</definedName>
    <definedName name="OblastDat2_28" localSheetId="1">#REF!</definedName>
    <definedName name="OblastDat2_28" localSheetId="5">#REF!</definedName>
    <definedName name="OblastDat2_28" localSheetId="2">#REF!</definedName>
    <definedName name="OblastDat2_28" localSheetId="41">#REF!</definedName>
    <definedName name="OblastDat2_28" localSheetId="8">#REF!</definedName>
    <definedName name="OblastDat2_28" localSheetId="9">#REF!</definedName>
    <definedName name="OblastDat2_28" localSheetId="10">#REF!</definedName>
    <definedName name="OblastDat2_28" localSheetId="37">#REF!</definedName>
    <definedName name="OblastDat2_28" localSheetId="6">#REF!</definedName>
    <definedName name="OblastDat2_28" localSheetId="7">#REF!</definedName>
    <definedName name="OblastDat2_28">#REF!</definedName>
    <definedName name="OblastNadpisuRadku" localSheetId="3">#REF!</definedName>
    <definedName name="OblastNadpisuRadku" localSheetId="4">#REF!</definedName>
    <definedName name="OblastNadpisuRadku" localSheetId="26">#REF!</definedName>
    <definedName name="OblastNadpisuRadku" localSheetId="27">#REF!</definedName>
    <definedName name="OblastNadpisuRadku" localSheetId="28">#REF!</definedName>
    <definedName name="OblastNadpisuRadku" localSheetId="29">#REF!</definedName>
    <definedName name="OblastNadpisuRadku" localSheetId="30">#REF!</definedName>
    <definedName name="OblastNadpisuRadku" localSheetId="31">#REF!</definedName>
    <definedName name="OblastNadpisuRadku" localSheetId="32">#REF!</definedName>
    <definedName name="OblastNadpisuRadku" localSheetId="25">#REF!</definedName>
    <definedName name="OblastNadpisuRadku" localSheetId="15">#REF!</definedName>
    <definedName name="OblastNadpisuRadku" localSheetId="20">#REF!</definedName>
    <definedName name="OblastNadpisuRadku" localSheetId="22">#REF!</definedName>
    <definedName name="OblastNadpisuRadku" localSheetId="23">#REF!</definedName>
    <definedName name="OblastNadpisuRadku" localSheetId="24">#REF!</definedName>
    <definedName name="OblastNadpisuRadku" localSheetId="11">#REF!</definedName>
    <definedName name="OblastNadpisuRadku" localSheetId="40">#REF!</definedName>
    <definedName name="OblastNadpisuRadku" localSheetId="1">#REF!</definedName>
    <definedName name="OblastNadpisuRadku" localSheetId="5">#REF!</definedName>
    <definedName name="OblastNadpisuRadku" localSheetId="2">#REF!</definedName>
    <definedName name="OblastNadpisuRadku" localSheetId="41">#REF!</definedName>
    <definedName name="OblastNadpisuRadku" localSheetId="8">#REF!</definedName>
    <definedName name="OblastNadpisuRadku" localSheetId="9">#REF!</definedName>
    <definedName name="OblastNadpisuRadku" localSheetId="10">#REF!</definedName>
    <definedName name="OblastNadpisuRadku" localSheetId="37">#REF!</definedName>
    <definedName name="OblastNadpisuRadku" localSheetId="6">#REF!</definedName>
    <definedName name="OblastNadpisuRadku" localSheetId="7">#REF!</definedName>
    <definedName name="OblastNadpisuRadku">#REF!</definedName>
    <definedName name="OblastNadpisuRadku_11" localSheetId="3">#REF!</definedName>
    <definedName name="OblastNadpisuRadku_11" localSheetId="4">#REF!</definedName>
    <definedName name="OblastNadpisuRadku_11" localSheetId="26">#REF!</definedName>
    <definedName name="OblastNadpisuRadku_11" localSheetId="27">#REF!</definedName>
    <definedName name="OblastNadpisuRadku_11" localSheetId="28">#REF!</definedName>
    <definedName name="OblastNadpisuRadku_11" localSheetId="29">#REF!</definedName>
    <definedName name="OblastNadpisuRadku_11" localSheetId="30">#REF!</definedName>
    <definedName name="OblastNadpisuRadku_11" localSheetId="31">#REF!</definedName>
    <definedName name="OblastNadpisuRadku_11" localSheetId="32">#REF!</definedName>
    <definedName name="OblastNadpisuRadku_11" localSheetId="25">#REF!</definedName>
    <definedName name="OblastNadpisuRadku_11" localSheetId="15">#REF!</definedName>
    <definedName name="OblastNadpisuRadku_11" localSheetId="20">#REF!</definedName>
    <definedName name="OblastNadpisuRadku_11" localSheetId="22">#REF!</definedName>
    <definedName name="OblastNadpisuRadku_11" localSheetId="23">#REF!</definedName>
    <definedName name="OblastNadpisuRadku_11" localSheetId="24">#REF!</definedName>
    <definedName name="OblastNadpisuRadku_11" localSheetId="11">#REF!</definedName>
    <definedName name="OblastNadpisuRadku_11" localSheetId="40">#REF!</definedName>
    <definedName name="OblastNadpisuRadku_11" localSheetId="1">#REF!</definedName>
    <definedName name="OblastNadpisuRadku_11" localSheetId="5">#REF!</definedName>
    <definedName name="OblastNadpisuRadku_11" localSheetId="2">#REF!</definedName>
    <definedName name="OblastNadpisuRadku_11" localSheetId="41">#REF!</definedName>
    <definedName name="OblastNadpisuRadku_11" localSheetId="8">#REF!</definedName>
    <definedName name="OblastNadpisuRadku_11" localSheetId="9">#REF!</definedName>
    <definedName name="OblastNadpisuRadku_11" localSheetId="10">#REF!</definedName>
    <definedName name="OblastNadpisuRadku_11" localSheetId="37">#REF!</definedName>
    <definedName name="OblastNadpisuRadku_11" localSheetId="6">#REF!</definedName>
    <definedName name="OblastNadpisuRadku_11" localSheetId="7">#REF!</definedName>
    <definedName name="OblastNadpisuRadku_11">#REF!</definedName>
    <definedName name="OblastNadpisuRadku_2" localSheetId="3">#REF!</definedName>
    <definedName name="OblastNadpisuRadku_2" localSheetId="4">#REF!</definedName>
    <definedName name="OblastNadpisuRadku_2" localSheetId="26">#REF!</definedName>
    <definedName name="OblastNadpisuRadku_2" localSheetId="27">#REF!</definedName>
    <definedName name="OblastNadpisuRadku_2" localSheetId="28">#REF!</definedName>
    <definedName name="OblastNadpisuRadku_2" localSheetId="29">#REF!</definedName>
    <definedName name="OblastNadpisuRadku_2" localSheetId="30">#REF!</definedName>
    <definedName name="OblastNadpisuRadku_2" localSheetId="31">#REF!</definedName>
    <definedName name="OblastNadpisuRadku_2" localSheetId="32">#REF!</definedName>
    <definedName name="OblastNadpisuRadku_2" localSheetId="25">#REF!</definedName>
    <definedName name="OblastNadpisuRadku_2" localSheetId="15">#REF!</definedName>
    <definedName name="OblastNadpisuRadku_2" localSheetId="20">#REF!</definedName>
    <definedName name="OblastNadpisuRadku_2" localSheetId="22">#REF!</definedName>
    <definedName name="OblastNadpisuRadku_2" localSheetId="23">#REF!</definedName>
    <definedName name="OblastNadpisuRadku_2" localSheetId="24">#REF!</definedName>
    <definedName name="OblastNadpisuRadku_2" localSheetId="11">#REF!</definedName>
    <definedName name="OblastNadpisuRadku_2" localSheetId="40">#REF!</definedName>
    <definedName name="OblastNadpisuRadku_2" localSheetId="1">#REF!</definedName>
    <definedName name="OblastNadpisuRadku_2" localSheetId="5">#REF!</definedName>
    <definedName name="OblastNadpisuRadku_2" localSheetId="2">#REF!</definedName>
    <definedName name="OblastNadpisuRadku_2" localSheetId="41">#REF!</definedName>
    <definedName name="OblastNadpisuRadku_2" localSheetId="8">#REF!</definedName>
    <definedName name="OblastNadpisuRadku_2" localSheetId="9">#REF!</definedName>
    <definedName name="OblastNadpisuRadku_2" localSheetId="10">#REF!</definedName>
    <definedName name="OblastNadpisuRadku_2" localSheetId="37">#REF!</definedName>
    <definedName name="OblastNadpisuRadku_2" localSheetId="6">#REF!</definedName>
    <definedName name="OblastNadpisuRadku_2" localSheetId="7">#REF!</definedName>
    <definedName name="OblastNadpisuRadku_2">#REF!</definedName>
    <definedName name="OblastNadpisuRadku_28" localSheetId="3">#REF!</definedName>
    <definedName name="OblastNadpisuRadku_28" localSheetId="4">#REF!</definedName>
    <definedName name="OblastNadpisuRadku_28" localSheetId="26">#REF!</definedName>
    <definedName name="OblastNadpisuRadku_28" localSheetId="27">#REF!</definedName>
    <definedName name="OblastNadpisuRadku_28" localSheetId="28">#REF!</definedName>
    <definedName name="OblastNadpisuRadku_28" localSheetId="29">#REF!</definedName>
    <definedName name="OblastNadpisuRadku_28" localSheetId="30">#REF!</definedName>
    <definedName name="OblastNadpisuRadku_28" localSheetId="31">#REF!</definedName>
    <definedName name="OblastNadpisuRadku_28" localSheetId="32">#REF!</definedName>
    <definedName name="OblastNadpisuRadku_28" localSheetId="25">#REF!</definedName>
    <definedName name="OblastNadpisuRadku_28" localSheetId="15">#REF!</definedName>
    <definedName name="OblastNadpisuRadku_28" localSheetId="20">#REF!</definedName>
    <definedName name="OblastNadpisuRadku_28" localSheetId="22">#REF!</definedName>
    <definedName name="OblastNadpisuRadku_28" localSheetId="23">#REF!</definedName>
    <definedName name="OblastNadpisuRadku_28" localSheetId="24">#REF!</definedName>
    <definedName name="OblastNadpisuRadku_28" localSheetId="11">#REF!</definedName>
    <definedName name="OblastNadpisuRadku_28" localSheetId="40">#REF!</definedName>
    <definedName name="OblastNadpisuRadku_28" localSheetId="1">#REF!</definedName>
    <definedName name="OblastNadpisuRadku_28" localSheetId="5">#REF!</definedName>
    <definedName name="OblastNadpisuRadku_28" localSheetId="2">#REF!</definedName>
    <definedName name="OblastNadpisuRadku_28" localSheetId="41">#REF!</definedName>
    <definedName name="OblastNadpisuRadku_28" localSheetId="8">#REF!</definedName>
    <definedName name="OblastNadpisuRadku_28" localSheetId="9">#REF!</definedName>
    <definedName name="OblastNadpisuRadku_28" localSheetId="10">#REF!</definedName>
    <definedName name="OblastNadpisuRadku_28" localSheetId="37">#REF!</definedName>
    <definedName name="OblastNadpisuRadku_28" localSheetId="6">#REF!</definedName>
    <definedName name="OblastNadpisuRadku_28" localSheetId="7">#REF!</definedName>
    <definedName name="OblastNadpisuRadku_28">#REF!</definedName>
    <definedName name="OblastNadpisuSloupcu" localSheetId="3">#REF!</definedName>
    <definedName name="OblastNadpisuSloupcu" localSheetId="4">#REF!</definedName>
    <definedName name="OblastNadpisuSloupcu" localSheetId="26">#REF!</definedName>
    <definedName name="OblastNadpisuSloupcu" localSheetId="27">#REF!</definedName>
    <definedName name="OblastNadpisuSloupcu" localSheetId="28">#REF!</definedName>
    <definedName name="OblastNadpisuSloupcu" localSheetId="29">#REF!</definedName>
    <definedName name="OblastNadpisuSloupcu" localSheetId="30">#REF!</definedName>
    <definedName name="OblastNadpisuSloupcu" localSheetId="31">#REF!</definedName>
    <definedName name="OblastNadpisuSloupcu" localSheetId="32">#REF!</definedName>
    <definedName name="OblastNadpisuSloupcu" localSheetId="25">#REF!</definedName>
    <definedName name="OblastNadpisuSloupcu" localSheetId="15">#REF!</definedName>
    <definedName name="OblastNadpisuSloupcu" localSheetId="20">#REF!</definedName>
    <definedName name="OblastNadpisuSloupcu" localSheetId="22">#REF!</definedName>
    <definedName name="OblastNadpisuSloupcu" localSheetId="23">#REF!</definedName>
    <definedName name="OblastNadpisuSloupcu" localSheetId="24">#REF!</definedName>
    <definedName name="OblastNadpisuSloupcu" localSheetId="11">#REF!</definedName>
    <definedName name="OblastNadpisuSloupcu" localSheetId="40">#REF!</definedName>
    <definedName name="OblastNadpisuSloupcu" localSheetId="1">#REF!</definedName>
    <definedName name="OblastNadpisuSloupcu" localSheetId="5">#REF!</definedName>
    <definedName name="OblastNadpisuSloupcu" localSheetId="2">#REF!</definedName>
    <definedName name="OblastNadpisuSloupcu" localSheetId="41">#REF!</definedName>
    <definedName name="OblastNadpisuSloupcu" localSheetId="8">#REF!</definedName>
    <definedName name="OblastNadpisuSloupcu" localSheetId="9">#REF!</definedName>
    <definedName name="OblastNadpisuSloupcu" localSheetId="10">#REF!</definedName>
    <definedName name="OblastNadpisuSloupcu" localSheetId="37">#REF!</definedName>
    <definedName name="OblastNadpisuSloupcu" localSheetId="6">#REF!</definedName>
    <definedName name="OblastNadpisuSloupcu" localSheetId="7">#REF!</definedName>
    <definedName name="OblastNadpisuSloupcu">#REF!</definedName>
    <definedName name="OblastNadpisuSloupcu_11" localSheetId="3">#REF!</definedName>
    <definedName name="OblastNadpisuSloupcu_11" localSheetId="4">#REF!</definedName>
    <definedName name="OblastNadpisuSloupcu_11" localSheetId="26">#REF!</definedName>
    <definedName name="OblastNadpisuSloupcu_11" localSheetId="27">#REF!</definedName>
    <definedName name="OblastNadpisuSloupcu_11" localSheetId="28">#REF!</definedName>
    <definedName name="OblastNadpisuSloupcu_11" localSheetId="29">#REF!</definedName>
    <definedName name="OblastNadpisuSloupcu_11" localSheetId="30">#REF!</definedName>
    <definedName name="OblastNadpisuSloupcu_11" localSheetId="31">#REF!</definedName>
    <definedName name="OblastNadpisuSloupcu_11" localSheetId="32">#REF!</definedName>
    <definedName name="OblastNadpisuSloupcu_11" localSheetId="25">#REF!</definedName>
    <definedName name="OblastNadpisuSloupcu_11" localSheetId="15">#REF!</definedName>
    <definedName name="OblastNadpisuSloupcu_11" localSheetId="20">#REF!</definedName>
    <definedName name="OblastNadpisuSloupcu_11" localSheetId="22">#REF!</definedName>
    <definedName name="OblastNadpisuSloupcu_11" localSheetId="23">#REF!</definedName>
    <definedName name="OblastNadpisuSloupcu_11" localSheetId="24">#REF!</definedName>
    <definedName name="OblastNadpisuSloupcu_11" localSheetId="11">#REF!</definedName>
    <definedName name="OblastNadpisuSloupcu_11" localSheetId="40">#REF!</definedName>
    <definedName name="OblastNadpisuSloupcu_11" localSheetId="1">#REF!</definedName>
    <definedName name="OblastNadpisuSloupcu_11" localSheetId="5">#REF!</definedName>
    <definedName name="OblastNadpisuSloupcu_11" localSheetId="2">#REF!</definedName>
    <definedName name="OblastNadpisuSloupcu_11" localSheetId="41">#REF!</definedName>
    <definedName name="OblastNadpisuSloupcu_11" localSheetId="8">#REF!</definedName>
    <definedName name="OblastNadpisuSloupcu_11" localSheetId="9">#REF!</definedName>
    <definedName name="OblastNadpisuSloupcu_11" localSheetId="10">#REF!</definedName>
    <definedName name="OblastNadpisuSloupcu_11" localSheetId="37">#REF!</definedName>
    <definedName name="OblastNadpisuSloupcu_11" localSheetId="6">#REF!</definedName>
    <definedName name="OblastNadpisuSloupcu_11" localSheetId="7">#REF!</definedName>
    <definedName name="OblastNadpisuSloupcu_11">#REF!</definedName>
    <definedName name="OblastNadpisuSloupcu_2" localSheetId="3">#REF!</definedName>
    <definedName name="OblastNadpisuSloupcu_2" localSheetId="4">#REF!</definedName>
    <definedName name="OblastNadpisuSloupcu_2" localSheetId="26">#REF!</definedName>
    <definedName name="OblastNadpisuSloupcu_2" localSheetId="27">#REF!</definedName>
    <definedName name="OblastNadpisuSloupcu_2" localSheetId="28">#REF!</definedName>
    <definedName name="OblastNadpisuSloupcu_2" localSheetId="29">#REF!</definedName>
    <definedName name="OblastNadpisuSloupcu_2" localSheetId="30">#REF!</definedName>
    <definedName name="OblastNadpisuSloupcu_2" localSheetId="31">#REF!</definedName>
    <definedName name="OblastNadpisuSloupcu_2" localSheetId="32">#REF!</definedName>
    <definedName name="OblastNadpisuSloupcu_2" localSheetId="25">#REF!</definedName>
    <definedName name="OblastNadpisuSloupcu_2" localSheetId="15">#REF!</definedName>
    <definedName name="OblastNadpisuSloupcu_2" localSheetId="20">#REF!</definedName>
    <definedName name="OblastNadpisuSloupcu_2" localSheetId="22">#REF!</definedName>
    <definedName name="OblastNadpisuSloupcu_2" localSheetId="23">#REF!</definedName>
    <definedName name="OblastNadpisuSloupcu_2" localSheetId="24">#REF!</definedName>
    <definedName name="OblastNadpisuSloupcu_2" localSheetId="11">#REF!</definedName>
    <definedName name="OblastNadpisuSloupcu_2" localSheetId="40">#REF!</definedName>
    <definedName name="OblastNadpisuSloupcu_2" localSheetId="1">#REF!</definedName>
    <definedName name="OblastNadpisuSloupcu_2" localSheetId="5">#REF!</definedName>
    <definedName name="OblastNadpisuSloupcu_2" localSheetId="2">#REF!</definedName>
    <definedName name="OblastNadpisuSloupcu_2" localSheetId="41">#REF!</definedName>
    <definedName name="OblastNadpisuSloupcu_2" localSheetId="8">#REF!</definedName>
    <definedName name="OblastNadpisuSloupcu_2" localSheetId="9">#REF!</definedName>
    <definedName name="OblastNadpisuSloupcu_2" localSheetId="10">#REF!</definedName>
    <definedName name="OblastNadpisuSloupcu_2" localSheetId="37">#REF!</definedName>
    <definedName name="OblastNadpisuSloupcu_2" localSheetId="6">#REF!</definedName>
    <definedName name="OblastNadpisuSloupcu_2" localSheetId="7">#REF!</definedName>
    <definedName name="OblastNadpisuSloupcu_2">#REF!</definedName>
    <definedName name="OblastNadpisuSloupcu_28" localSheetId="3">#REF!</definedName>
    <definedName name="OblastNadpisuSloupcu_28" localSheetId="4">#REF!</definedName>
    <definedName name="OblastNadpisuSloupcu_28" localSheetId="26">#REF!</definedName>
    <definedName name="OblastNadpisuSloupcu_28" localSheetId="27">#REF!</definedName>
    <definedName name="OblastNadpisuSloupcu_28" localSheetId="28">#REF!</definedName>
    <definedName name="OblastNadpisuSloupcu_28" localSheetId="29">#REF!</definedName>
    <definedName name="OblastNadpisuSloupcu_28" localSheetId="30">#REF!</definedName>
    <definedName name="OblastNadpisuSloupcu_28" localSheetId="31">#REF!</definedName>
    <definedName name="OblastNadpisuSloupcu_28" localSheetId="32">#REF!</definedName>
    <definedName name="OblastNadpisuSloupcu_28" localSheetId="25">#REF!</definedName>
    <definedName name="OblastNadpisuSloupcu_28" localSheetId="15">#REF!</definedName>
    <definedName name="OblastNadpisuSloupcu_28" localSheetId="20">#REF!</definedName>
    <definedName name="OblastNadpisuSloupcu_28" localSheetId="22">#REF!</definedName>
    <definedName name="OblastNadpisuSloupcu_28" localSheetId="23">#REF!</definedName>
    <definedName name="OblastNadpisuSloupcu_28" localSheetId="24">#REF!</definedName>
    <definedName name="OblastNadpisuSloupcu_28" localSheetId="11">#REF!</definedName>
    <definedName name="OblastNadpisuSloupcu_28" localSheetId="40">#REF!</definedName>
    <definedName name="OblastNadpisuSloupcu_28" localSheetId="1">#REF!</definedName>
    <definedName name="OblastNadpisuSloupcu_28" localSheetId="5">#REF!</definedName>
    <definedName name="OblastNadpisuSloupcu_28" localSheetId="2">#REF!</definedName>
    <definedName name="OblastNadpisuSloupcu_28" localSheetId="41">#REF!</definedName>
    <definedName name="OblastNadpisuSloupcu_28" localSheetId="8">#REF!</definedName>
    <definedName name="OblastNadpisuSloupcu_28" localSheetId="9">#REF!</definedName>
    <definedName name="OblastNadpisuSloupcu_28" localSheetId="10">#REF!</definedName>
    <definedName name="OblastNadpisuSloupcu_28" localSheetId="37">#REF!</definedName>
    <definedName name="OblastNadpisuSloupcu_28" localSheetId="6">#REF!</definedName>
    <definedName name="OblastNadpisuSloupcu_28" localSheetId="7">#REF!</definedName>
    <definedName name="OblastNadpisuSloupcu_28">#REF!</definedName>
    <definedName name="OpRisk" localSheetId="23">#REF!</definedName>
    <definedName name="OpRisk" localSheetId="40">#REF!</definedName>
    <definedName name="OpRisk" localSheetId="6">#REF!</definedName>
    <definedName name="OpRisk" localSheetId="7">#REF!</definedName>
    <definedName name="OpRisk">#REF!</definedName>
    <definedName name="PCT">'[10]Lists-Aux'!$U:$U</definedName>
    <definedName name="PI">'[10]Lists-Aux'!$V:$V</definedName>
    <definedName name="PL">'[10]Lists-Aux'!$W:$W</definedName>
    <definedName name="PR">'[10]Lists-Aux'!$X:$X</definedName>
    <definedName name="_xlnm.Print_Area" localSheetId="3">'EU CC1'!$B$5:$E$123</definedName>
    <definedName name="_xlnm.Print_Area" localSheetId="23">'EU CR7-A'!$A$1:$Q$26</definedName>
    <definedName name="_xlnm.Print_Area" localSheetId="5">'EU KM2'!$B$2:$D$18</definedName>
    <definedName name="_xlnm.Print_Area" localSheetId="9">'LR2'!$B$1:$D$71</definedName>
    <definedName name="_xlnm.Print_Area" localSheetId="0">'Table of Contents'!$A$1:$C$55</definedName>
    <definedName name="_xlnm.Print_Area" localSheetId="6">'TLAC1 '!$B$2:$D$25</definedName>
    <definedName name="_xlnm.Print_Area" localSheetId="7">'TLAC3 '!#REF!</definedName>
    <definedName name="_xlnm.Print_Area">#N/A</definedName>
    <definedName name="Print_Area_MI" localSheetId="43">#REF!</definedName>
    <definedName name="Print_Area_MI" localSheetId="44">#REF!</definedName>
    <definedName name="Print_Area_MI" localSheetId="45">#REF!</definedName>
    <definedName name="Print_Area_MI" localSheetId="46">#REF!</definedName>
    <definedName name="Print_Area_MI" localSheetId="12">#REF!</definedName>
    <definedName name="Print_Area_MI" localSheetId="13">#REF!</definedName>
    <definedName name="Print_Area_MI" localSheetId="3">#REF!</definedName>
    <definedName name="Print_Area_MI" localSheetId="4">#REF!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31">#REF!</definedName>
    <definedName name="Print_Area_MI" localSheetId="32">#REF!</definedName>
    <definedName name="Print_Area_MI" localSheetId="16">#REF!</definedName>
    <definedName name="Print_Area_MI" localSheetId="17">#REF!</definedName>
    <definedName name="Print_Area_MI" localSheetId="18">#REF!</definedName>
    <definedName name="Print_Area_MI" localSheetId="14">#REF!</definedName>
    <definedName name="Print_Area_MI" localSheetId="25">#REF!</definedName>
    <definedName name="Print_Area_MI" localSheetId="15">#REF!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3">#REF!</definedName>
    <definedName name="Print_Area_MI" localSheetId="24">#REF!</definedName>
    <definedName name="Print_Area_MI" localSheetId="11">#REF!</definedName>
    <definedName name="Print_Area_MI" localSheetId="40">#REF!</definedName>
    <definedName name="Print_Area_MI" localSheetId="1">#REF!</definedName>
    <definedName name="Print_Area_MI" localSheetId="5">#REF!</definedName>
    <definedName name="Print_Area_MI" localSheetId="2">#REF!</definedName>
    <definedName name="Print_Area_MI" localSheetId="33">#REF!</definedName>
    <definedName name="Print_Area_MI" localSheetId="34">#REF!</definedName>
    <definedName name="Print_Area_MI" localSheetId="41">#REF!</definedName>
    <definedName name="Print_Area_MI" localSheetId="42">#REF!</definedName>
    <definedName name="Print_Area_MI" localSheetId="8">#REF!</definedName>
    <definedName name="Print_Area_MI" localSheetId="9">#REF!</definedName>
    <definedName name="Print_Area_MI" localSheetId="10">#REF!</definedName>
    <definedName name="Print_Area_MI" localSheetId="35">#REF!</definedName>
    <definedName name="Print_Area_MI" localSheetId="36">#REF!</definedName>
    <definedName name="Print_Area_MI" localSheetId="37">#REF!</definedName>
    <definedName name="Print_Area_MI" localSheetId="38">#REF!</definedName>
    <definedName name="Print_Area_MI" localSheetId="39">#REF!</definedName>
    <definedName name="Print_Area_MI" localSheetId="6">#REF!</definedName>
    <definedName name="Print_Area_MI" localSheetId="7">#REF!</definedName>
    <definedName name="Print_Area_MI">#REF!</definedName>
    <definedName name="Print_Area_MI_11" localSheetId="43">#REF!</definedName>
    <definedName name="Print_Area_MI_11" localSheetId="44">#REF!</definedName>
    <definedName name="Print_Area_MI_11" localSheetId="45">#REF!</definedName>
    <definedName name="Print_Area_MI_11" localSheetId="46">#REF!</definedName>
    <definedName name="Print_Area_MI_11" localSheetId="12">#REF!</definedName>
    <definedName name="Print_Area_MI_11" localSheetId="13">#REF!</definedName>
    <definedName name="Print_Area_MI_11" localSheetId="3">#REF!</definedName>
    <definedName name="Print_Area_MI_11" localSheetId="4">#REF!</definedName>
    <definedName name="Print_Area_MI_11" localSheetId="26">#REF!</definedName>
    <definedName name="Print_Area_MI_11" localSheetId="27">#REF!</definedName>
    <definedName name="Print_Area_MI_11" localSheetId="28">#REF!</definedName>
    <definedName name="Print_Area_MI_11" localSheetId="29">#REF!</definedName>
    <definedName name="Print_Area_MI_11" localSheetId="30">#REF!</definedName>
    <definedName name="Print_Area_MI_11" localSheetId="31">#REF!</definedName>
    <definedName name="Print_Area_MI_11" localSheetId="32">#REF!</definedName>
    <definedName name="Print_Area_MI_11" localSheetId="16">#REF!</definedName>
    <definedName name="Print_Area_MI_11" localSheetId="17">#REF!</definedName>
    <definedName name="Print_Area_MI_11" localSheetId="18">#REF!</definedName>
    <definedName name="Print_Area_MI_11" localSheetId="14">#REF!</definedName>
    <definedName name="Print_Area_MI_11" localSheetId="25">#REF!</definedName>
    <definedName name="Print_Area_MI_11" localSheetId="15">#REF!</definedName>
    <definedName name="Print_Area_MI_11" localSheetId="19">#REF!</definedName>
    <definedName name="Print_Area_MI_11" localSheetId="20">#REF!</definedName>
    <definedName name="Print_Area_MI_11" localSheetId="21">#REF!</definedName>
    <definedName name="Print_Area_MI_11" localSheetId="22">#REF!</definedName>
    <definedName name="Print_Area_MI_11" localSheetId="23">#REF!</definedName>
    <definedName name="Print_Area_MI_11" localSheetId="24">#REF!</definedName>
    <definedName name="Print_Area_MI_11" localSheetId="11">#REF!</definedName>
    <definedName name="Print_Area_MI_11" localSheetId="40">#REF!</definedName>
    <definedName name="Print_Area_MI_11" localSheetId="1">#REF!</definedName>
    <definedName name="Print_Area_MI_11" localSheetId="5">#REF!</definedName>
    <definedName name="Print_Area_MI_11" localSheetId="2">#REF!</definedName>
    <definedName name="Print_Area_MI_11" localSheetId="33">#REF!</definedName>
    <definedName name="Print_Area_MI_11" localSheetId="34">#REF!</definedName>
    <definedName name="Print_Area_MI_11" localSheetId="41">#REF!</definedName>
    <definedName name="Print_Area_MI_11" localSheetId="42">#REF!</definedName>
    <definedName name="Print_Area_MI_11" localSheetId="8">#REF!</definedName>
    <definedName name="Print_Area_MI_11" localSheetId="9">#REF!</definedName>
    <definedName name="Print_Area_MI_11" localSheetId="10">#REF!</definedName>
    <definedName name="Print_Area_MI_11" localSheetId="35">#REF!</definedName>
    <definedName name="Print_Area_MI_11" localSheetId="36">#REF!</definedName>
    <definedName name="Print_Area_MI_11" localSheetId="37">#REF!</definedName>
    <definedName name="Print_Area_MI_11" localSheetId="38">#REF!</definedName>
    <definedName name="Print_Area_MI_11" localSheetId="39">#REF!</definedName>
    <definedName name="Print_Area_MI_11" localSheetId="6">#REF!</definedName>
    <definedName name="Print_Area_MI_11" localSheetId="7">#REF!</definedName>
    <definedName name="Print_Area_MI_11">#REF!</definedName>
    <definedName name="Print_Area_MI_2" localSheetId="43">#REF!</definedName>
    <definedName name="Print_Area_MI_2" localSheetId="44">#REF!</definedName>
    <definedName name="Print_Area_MI_2" localSheetId="45">#REF!</definedName>
    <definedName name="Print_Area_MI_2" localSheetId="46">#REF!</definedName>
    <definedName name="Print_Area_MI_2" localSheetId="12">#REF!</definedName>
    <definedName name="Print_Area_MI_2" localSheetId="13">#REF!</definedName>
    <definedName name="Print_Area_MI_2" localSheetId="3">#REF!</definedName>
    <definedName name="Print_Area_MI_2" localSheetId="4">#REF!</definedName>
    <definedName name="Print_Area_MI_2" localSheetId="26">#REF!</definedName>
    <definedName name="Print_Area_MI_2" localSheetId="27">#REF!</definedName>
    <definedName name="Print_Area_MI_2" localSheetId="28">#REF!</definedName>
    <definedName name="Print_Area_MI_2" localSheetId="29">#REF!</definedName>
    <definedName name="Print_Area_MI_2" localSheetId="30">#REF!</definedName>
    <definedName name="Print_Area_MI_2" localSheetId="31">#REF!</definedName>
    <definedName name="Print_Area_MI_2" localSheetId="32">#REF!</definedName>
    <definedName name="Print_Area_MI_2" localSheetId="16">#REF!</definedName>
    <definedName name="Print_Area_MI_2" localSheetId="17">#REF!</definedName>
    <definedName name="Print_Area_MI_2" localSheetId="18">#REF!</definedName>
    <definedName name="Print_Area_MI_2" localSheetId="14">#REF!</definedName>
    <definedName name="Print_Area_MI_2" localSheetId="25">#REF!</definedName>
    <definedName name="Print_Area_MI_2" localSheetId="15">#REF!</definedName>
    <definedName name="Print_Area_MI_2" localSheetId="19">#REF!</definedName>
    <definedName name="Print_Area_MI_2" localSheetId="20">#REF!</definedName>
    <definedName name="Print_Area_MI_2" localSheetId="21">#REF!</definedName>
    <definedName name="Print_Area_MI_2" localSheetId="22">#REF!</definedName>
    <definedName name="Print_Area_MI_2" localSheetId="23">#REF!</definedName>
    <definedName name="Print_Area_MI_2" localSheetId="24">#REF!</definedName>
    <definedName name="Print_Area_MI_2" localSheetId="11">#REF!</definedName>
    <definedName name="Print_Area_MI_2" localSheetId="40">#REF!</definedName>
    <definedName name="Print_Area_MI_2" localSheetId="1">#REF!</definedName>
    <definedName name="Print_Area_MI_2" localSheetId="5">#REF!</definedName>
    <definedName name="Print_Area_MI_2" localSheetId="2">#REF!</definedName>
    <definedName name="Print_Area_MI_2" localSheetId="33">#REF!</definedName>
    <definedName name="Print_Area_MI_2" localSheetId="34">#REF!</definedName>
    <definedName name="Print_Area_MI_2" localSheetId="41">#REF!</definedName>
    <definedName name="Print_Area_MI_2" localSheetId="42">#REF!</definedName>
    <definedName name="Print_Area_MI_2" localSheetId="8">#REF!</definedName>
    <definedName name="Print_Area_MI_2" localSheetId="9">#REF!</definedName>
    <definedName name="Print_Area_MI_2" localSheetId="10">#REF!</definedName>
    <definedName name="Print_Area_MI_2" localSheetId="35">#REF!</definedName>
    <definedName name="Print_Area_MI_2" localSheetId="36">#REF!</definedName>
    <definedName name="Print_Area_MI_2" localSheetId="37">#REF!</definedName>
    <definedName name="Print_Area_MI_2" localSheetId="38">#REF!</definedName>
    <definedName name="Print_Area_MI_2" localSheetId="39">#REF!</definedName>
    <definedName name="Print_Area_MI_2" localSheetId="6">#REF!</definedName>
    <definedName name="Print_Area_MI_2" localSheetId="7">#REF!</definedName>
    <definedName name="Print_Area_MI_2">#REF!</definedName>
    <definedName name="Print_Area_MI_28" localSheetId="3">#REF!</definedName>
    <definedName name="Print_Area_MI_28" localSheetId="4">#REF!</definedName>
    <definedName name="Print_Area_MI_28" localSheetId="26">#REF!</definedName>
    <definedName name="Print_Area_MI_28" localSheetId="27">#REF!</definedName>
    <definedName name="Print_Area_MI_28" localSheetId="28">#REF!</definedName>
    <definedName name="Print_Area_MI_28" localSheetId="29">#REF!</definedName>
    <definedName name="Print_Area_MI_28" localSheetId="30">#REF!</definedName>
    <definedName name="Print_Area_MI_28" localSheetId="31">#REF!</definedName>
    <definedName name="Print_Area_MI_28" localSheetId="32">#REF!</definedName>
    <definedName name="Print_Area_MI_28" localSheetId="25">#REF!</definedName>
    <definedName name="Print_Area_MI_28" localSheetId="15">#REF!</definedName>
    <definedName name="Print_Area_MI_28" localSheetId="20">#REF!</definedName>
    <definedName name="Print_Area_MI_28" localSheetId="22">#REF!</definedName>
    <definedName name="Print_Area_MI_28" localSheetId="23">#REF!</definedName>
    <definedName name="Print_Area_MI_28" localSheetId="24">#REF!</definedName>
    <definedName name="Print_Area_MI_28" localSheetId="11">#REF!</definedName>
    <definedName name="Print_Area_MI_28" localSheetId="40">#REF!</definedName>
    <definedName name="Print_Area_MI_28" localSheetId="1">#REF!</definedName>
    <definedName name="Print_Area_MI_28" localSheetId="5">#REF!</definedName>
    <definedName name="Print_Area_MI_28" localSheetId="2">#REF!</definedName>
    <definedName name="Print_Area_MI_28" localSheetId="41">#REF!</definedName>
    <definedName name="Print_Area_MI_28" localSheetId="8">#REF!</definedName>
    <definedName name="Print_Area_MI_28" localSheetId="9">#REF!</definedName>
    <definedName name="Print_Area_MI_28" localSheetId="10">#REF!</definedName>
    <definedName name="Print_Area_MI_28" localSheetId="37">#REF!</definedName>
    <definedName name="Print_Area_MI_28" localSheetId="6">#REF!</definedName>
    <definedName name="Print_Area_MI_28" localSheetId="7">#REF!</definedName>
    <definedName name="Print_Area_MI_28">#REF!</definedName>
    <definedName name="_xlnm.Print_Titles" localSheetId="3">'EU CC1'!$5:$5</definedName>
    <definedName name="Print_Titles_MI" localSheetId="12">#REF!</definedName>
    <definedName name="Print_Titles_MI" localSheetId="13">#REF!</definedName>
    <definedName name="Print_Titles_MI" localSheetId="3">#REF!</definedName>
    <definedName name="Print_Titles_MI" localSheetId="4">#REF!</definedName>
    <definedName name="Print_Titles_MI" localSheetId="26">#REF!</definedName>
    <definedName name="Print_Titles_MI" localSheetId="27">#REF!</definedName>
    <definedName name="Print_Titles_MI" localSheetId="28">#REF!</definedName>
    <definedName name="Print_Titles_MI" localSheetId="29">#REF!</definedName>
    <definedName name="Print_Titles_MI" localSheetId="30">#REF!</definedName>
    <definedName name="Print_Titles_MI" localSheetId="31">#REF!</definedName>
    <definedName name="Print_Titles_MI" localSheetId="32">#REF!</definedName>
    <definedName name="Print_Titles_MI" localSheetId="16">#REF!</definedName>
    <definedName name="Print_Titles_MI" localSheetId="17">#REF!</definedName>
    <definedName name="Print_Titles_MI" localSheetId="18">#REF!</definedName>
    <definedName name="Print_Titles_MI" localSheetId="14">#REF!</definedName>
    <definedName name="Print_Titles_MI" localSheetId="25">#REF!</definedName>
    <definedName name="Print_Titles_MI" localSheetId="15">#REF!</definedName>
    <definedName name="Print_Titles_MI" localSheetId="19">#REF!</definedName>
    <definedName name="Print_Titles_MI" localSheetId="20">#REF!</definedName>
    <definedName name="Print_Titles_MI" localSheetId="22">#REF!</definedName>
    <definedName name="Print_Titles_MI" localSheetId="23">#REF!</definedName>
    <definedName name="Print_Titles_MI" localSheetId="24">#REF!</definedName>
    <definedName name="Print_Titles_MI" localSheetId="11">#REF!</definedName>
    <definedName name="Print_Titles_MI" localSheetId="40">#REF!</definedName>
    <definedName name="Print_Titles_MI" localSheetId="1">#REF!</definedName>
    <definedName name="Print_Titles_MI" localSheetId="5">#REF!</definedName>
    <definedName name="Print_Titles_MI" localSheetId="2">#REF!</definedName>
    <definedName name="Print_Titles_MI" localSheetId="33">#REF!</definedName>
    <definedName name="Print_Titles_MI" localSheetId="34">#REF!</definedName>
    <definedName name="Print_Titles_MI" localSheetId="41">#REF!</definedName>
    <definedName name="Print_Titles_MI" localSheetId="42">#REF!</definedName>
    <definedName name="Print_Titles_MI" localSheetId="8">#REF!</definedName>
    <definedName name="Print_Titles_MI" localSheetId="9">#REF!</definedName>
    <definedName name="Print_Titles_MI" localSheetId="10">#REF!</definedName>
    <definedName name="Print_Titles_MI" localSheetId="35">#REF!</definedName>
    <definedName name="Print_Titles_MI" localSheetId="36">#REF!</definedName>
    <definedName name="Print_Titles_MI" localSheetId="37">#REF!</definedName>
    <definedName name="Print_Titles_MI" localSheetId="38">#REF!</definedName>
    <definedName name="Print_Titles_MI" localSheetId="6">#REF!</definedName>
    <definedName name="Print_Titles_MI" localSheetId="7">#REF!</definedName>
    <definedName name="Print_Titles_MI">#REF!</definedName>
    <definedName name="Print_Titles_MI_11" localSheetId="12">#REF!</definedName>
    <definedName name="Print_Titles_MI_11" localSheetId="13">#REF!</definedName>
    <definedName name="Print_Titles_MI_11" localSheetId="3">#REF!</definedName>
    <definedName name="Print_Titles_MI_11" localSheetId="4">#REF!</definedName>
    <definedName name="Print_Titles_MI_11" localSheetId="26">#REF!</definedName>
    <definedName name="Print_Titles_MI_11" localSheetId="27">#REF!</definedName>
    <definedName name="Print_Titles_MI_11" localSheetId="28">#REF!</definedName>
    <definedName name="Print_Titles_MI_11" localSheetId="29">#REF!</definedName>
    <definedName name="Print_Titles_MI_11" localSheetId="30">#REF!</definedName>
    <definedName name="Print_Titles_MI_11" localSheetId="31">#REF!</definedName>
    <definedName name="Print_Titles_MI_11" localSheetId="32">#REF!</definedName>
    <definedName name="Print_Titles_MI_11" localSheetId="16">#REF!</definedName>
    <definedName name="Print_Titles_MI_11" localSheetId="17">#REF!</definedName>
    <definedName name="Print_Titles_MI_11" localSheetId="18">#REF!</definedName>
    <definedName name="Print_Titles_MI_11" localSheetId="14">#REF!</definedName>
    <definedName name="Print_Titles_MI_11" localSheetId="25">#REF!</definedName>
    <definedName name="Print_Titles_MI_11" localSheetId="15">#REF!</definedName>
    <definedName name="Print_Titles_MI_11" localSheetId="19">#REF!</definedName>
    <definedName name="Print_Titles_MI_11" localSheetId="20">#REF!</definedName>
    <definedName name="Print_Titles_MI_11" localSheetId="22">#REF!</definedName>
    <definedName name="Print_Titles_MI_11" localSheetId="23">#REF!</definedName>
    <definedName name="Print_Titles_MI_11" localSheetId="24">#REF!</definedName>
    <definedName name="Print_Titles_MI_11" localSheetId="11">#REF!</definedName>
    <definedName name="Print_Titles_MI_11" localSheetId="40">#REF!</definedName>
    <definedName name="Print_Titles_MI_11" localSheetId="1">#REF!</definedName>
    <definedName name="Print_Titles_MI_11" localSheetId="5">#REF!</definedName>
    <definedName name="Print_Titles_MI_11" localSheetId="2">#REF!</definedName>
    <definedName name="Print_Titles_MI_11" localSheetId="33">#REF!</definedName>
    <definedName name="Print_Titles_MI_11" localSheetId="34">#REF!</definedName>
    <definedName name="Print_Titles_MI_11" localSheetId="41">#REF!</definedName>
    <definedName name="Print_Titles_MI_11" localSheetId="42">#REF!</definedName>
    <definedName name="Print_Titles_MI_11" localSheetId="8">#REF!</definedName>
    <definedName name="Print_Titles_MI_11" localSheetId="9">#REF!</definedName>
    <definedName name="Print_Titles_MI_11" localSheetId="10">#REF!</definedName>
    <definedName name="Print_Titles_MI_11" localSheetId="35">#REF!</definedName>
    <definedName name="Print_Titles_MI_11" localSheetId="36">#REF!</definedName>
    <definedName name="Print_Titles_MI_11" localSheetId="37">#REF!</definedName>
    <definedName name="Print_Titles_MI_11" localSheetId="38">#REF!</definedName>
    <definedName name="Print_Titles_MI_11" localSheetId="6">#REF!</definedName>
    <definedName name="Print_Titles_MI_11" localSheetId="7">#REF!</definedName>
    <definedName name="Print_Titles_MI_11">#REF!</definedName>
    <definedName name="Print_Titles_MI_2" localSheetId="12">#REF!</definedName>
    <definedName name="Print_Titles_MI_2" localSheetId="13">#REF!</definedName>
    <definedName name="Print_Titles_MI_2" localSheetId="3">#REF!</definedName>
    <definedName name="Print_Titles_MI_2" localSheetId="4">#REF!</definedName>
    <definedName name="Print_Titles_MI_2" localSheetId="26">#REF!</definedName>
    <definedName name="Print_Titles_MI_2" localSheetId="27">#REF!</definedName>
    <definedName name="Print_Titles_MI_2" localSheetId="28">#REF!</definedName>
    <definedName name="Print_Titles_MI_2" localSheetId="29">#REF!</definedName>
    <definedName name="Print_Titles_MI_2" localSheetId="30">#REF!</definedName>
    <definedName name="Print_Titles_MI_2" localSheetId="31">#REF!</definedName>
    <definedName name="Print_Titles_MI_2" localSheetId="32">#REF!</definedName>
    <definedName name="Print_Titles_MI_2" localSheetId="16">#REF!</definedName>
    <definedName name="Print_Titles_MI_2" localSheetId="17">#REF!</definedName>
    <definedName name="Print_Titles_MI_2" localSheetId="18">#REF!</definedName>
    <definedName name="Print_Titles_MI_2" localSheetId="14">#REF!</definedName>
    <definedName name="Print_Titles_MI_2" localSheetId="25">#REF!</definedName>
    <definedName name="Print_Titles_MI_2" localSheetId="15">#REF!</definedName>
    <definedName name="Print_Titles_MI_2" localSheetId="19">#REF!</definedName>
    <definedName name="Print_Titles_MI_2" localSheetId="20">#REF!</definedName>
    <definedName name="Print_Titles_MI_2" localSheetId="22">#REF!</definedName>
    <definedName name="Print_Titles_MI_2" localSheetId="23">#REF!</definedName>
    <definedName name="Print_Titles_MI_2" localSheetId="24">#REF!</definedName>
    <definedName name="Print_Titles_MI_2" localSheetId="11">#REF!</definedName>
    <definedName name="Print_Titles_MI_2" localSheetId="40">#REF!</definedName>
    <definedName name="Print_Titles_MI_2" localSheetId="1">#REF!</definedName>
    <definedName name="Print_Titles_MI_2" localSheetId="5">#REF!</definedName>
    <definedName name="Print_Titles_MI_2" localSheetId="2">#REF!</definedName>
    <definedName name="Print_Titles_MI_2" localSheetId="33">#REF!</definedName>
    <definedName name="Print_Titles_MI_2" localSheetId="34">#REF!</definedName>
    <definedName name="Print_Titles_MI_2" localSheetId="41">#REF!</definedName>
    <definedName name="Print_Titles_MI_2" localSheetId="42">#REF!</definedName>
    <definedName name="Print_Titles_MI_2" localSheetId="8">#REF!</definedName>
    <definedName name="Print_Titles_MI_2" localSheetId="9">#REF!</definedName>
    <definedName name="Print_Titles_MI_2" localSheetId="10">#REF!</definedName>
    <definedName name="Print_Titles_MI_2" localSheetId="35">#REF!</definedName>
    <definedName name="Print_Titles_MI_2" localSheetId="36">#REF!</definedName>
    <definedName name="Print_Titles_MI_2" localSheetId="37">#REF!</definedName>
    <definedName name="Print_Titles_MI_2" localSheetId="38">#REF!</definedName>
    <definedName name="Print_Titles_MI_2" localSheetId="6">#REF!</definedName>
    <definedName name="Print_Titles_MI_2" localSheetId="7">#REF!</definedName>
    <definedName name="Print_Titles_MI_2">#REF!</definedName>
    <definedName name="Print_Titles_MI_28" localSheetId="3">#REF!</definedName>
    <definedName name="Print_Titles_MI_28" localSheetId="4">#REF!</definedName>
    <definedName name="Print_Titles_MI_28" localSheetId="26">#REF!</definedName>
    <definedName name="Print_Titles_MI_28" localSheetId="27">#REF!</definedName>
    <definedName name="Print_Titles_MI_28" localSheetId="28">#REF!</definedName>
    <definedName name="Print_Titles_MI_28" localSheetId="29">#REF!</definedName>
    <definedName name="Print_Titles_MI_28" localSheetId="30">#REF!</definedName>
    <definedName name="Print_Titles_MI_28" localSheetId="31">#REF!</definedName>
    <definedName name="Print_Titles_MI_28" localSheetId="32">#REF!</definedName>
    <definedName name="Print_Titles_MI_28" localSheetId="25">#REF!</definedName>
    <definedName name="Print_Titles_MI_28" localSheetId="15">#REF!</definedName>
    <definedName name="Print_Titles_MI_28" localSheetId="20">#REF!</definedName>
    <definedName name="Print_Titles_MI_28" localSheetId="22">#REF!</definedName>
    <definedName name="Print_Titles_MI_28" localSheetId="23">#REF!</definedName>
    <definedName name="Print_Titles_MI_28" localSheetId="24">#REF!</definedName>
    <definedName name="Print_Titles_MI_28" localSheetId="11">#REF!</definedName>
    <definedName name="Print_Titles_MI_28" localSheetId="40">#REF!</definedName>
    <definedName name="Print_Titles_MI_28" localSheetId="1">#REF!</definedName>
    <definedName name="Print_Titles_MI_28" localSheetId="5">#REF!</definedName>
    <definedName name="Print_Titles_MI_28" localSheetId="2">#REF!</definedName>
    <definedName name="Print_Titles_MI_28" localSheetId="41">#REF!</definedName>
    <definedName name="Print_Titles_MI_28" localSheetId="8">#REF!</definedName>
    <definedName name="Print_Titles_MI_28" localSheetId="9">#REF!</definedName>
    <definedName name="Print_Titles_MI_28" localSheetId="10">#REF!</definedName>
    <definedName name="Print_Titles_MI_28" localSheetId="37">#REF!</definedName>
    <definedName name="Print_Titles_MI_28" localSheetId="6">#REF!</definedName>
    <definedName name="Print_Titles_MI_28" localSheetId="7">#REF!</definedName>
    <definedName name="Print_Titles_MI_28">#REF!</definedName>
    <definedName name="report_date">[19]Instructions!$H$8</definedName>
    <definedName name="rfgf" localSheetId="43">'[5]Table 39_'!#REF!</definedName>
    <definedName name="rfgf" localSheetId="44">'[5]Table 39_'!#REF!</definedName>
    <definedName name="rfgf" localSheetId="45">'[5]Table 39_'!#REF!</definedName>
    <definedName name="rfgf" localSheetId="46">'[5]Table 39_'!#REF!</definedName>
    <definedName name="rfgf" localSheetId="12">'[5]Table 39_'!#REF!</definedName>
    <definedName name="rfgf" localSheetId="13">'[5]Table 39_'!#REF!</definedName>
    <definedName name="rfgf" localSheetId="3">'[5]Table 39_'!#REF!</definedName>
    <definedName name="rfgf" localSheetId="4">'[5]Table 39_'!#REF!</definedName>
    <definedName name="rfgf" localSheetId="26">'[5]Table 39_'!#REF!</definedName>
    <definedName name="rfgf" localSheetId="27">'[5]Table 39_'!#REF!</definedName>
    <definedName name="rfgf" localSheetId="28">'[5]Table 39_'!#REF!</definedName>
    <definedName name="rfgf" localSheetId="29">'[5]Table 39_'!#REF!</definedName>
    <definedName name="rfgf" localSheetId="30">'[5]Table 39_'!#REF!</definedName>
    <definedName name="rfgf" localSheetId="31">'[5]Table 39_'!#REF!</definedName>
    <definedName name="rfgf" localSheetId="32">'[5]Table 39_'!#REF!</definedName>
    <definedName name="rfgf" localSheetId="16">'[5]Table 39_'!#REF!</definedName>
    <definedName name="rfgf" localSheetId="17">'[5]Table 39_'!#REF!</definedName>
    <definedName name="rfgf" localSheetId="18">'[5]Table 39_'!#REF!</definedName>
    <definedName name="rfgf" localSheetId="14">'[5]Table 39_'!#REF!</definedName>
    <definedName name="rfgf" localSheetId="25">'[5]Table 39_'!#REF!</definedName>
    <definedName name="rfgf" localSheetId="15">'[5]Table 39_'!#REF!</definedName>
    <definedName name="rfgf" localSheetId="19">'[5]Table 39_'!#REF!</definedName>
    <definedName name="rfgf" localSheetId="20">'[5]Table 39_'!#REF!</definedName>
    <definedName name="rfgf" localSheetId="21">'[5]Table 39_'!#REF!</definedName>
    <definedName name="rfgf" localSheetId="22">'[5]Table 39_'!#REF!</definedName>
    <definedName name="rfgf" localSheetId="23">'[5]Table 39_'!#REF!</definedName>
    <definedName name="rfgf" localSheetId="24">'[5]Table 39_'!#REF!</definedName>
    <definedName name="rfgf" localSheetId="11">'[5]Table 39_'!#REF!</definedName>
    <definedName name="rfgf" localSheetId="40">'[5]Table 39_'!#REF!</definedName>
    <definedName name="rfgf" localSheetId="1">'[5]Table 39_'!#REF!</definedName>
    <definedName name="rfgf" localSheetId="5">'[5]Table 39_'!#REF!</definedName>
    <definedName name="rfgf" localSheetId="2">'[5]Table 39_'!#REF!</definedName>
    <definedName name="rfgf" localSheetId="33">'[5]Table 39_'!#REF!</definedName>
    <definedName name="rfgf" localSheetId="34">'[5]Table 39_'!#REF!</definedName>
    <definedName name="rfgf" localSheetId="41">'[5]Table 39_'!#REF!</definedName>
    <definedName name="rfgf" localSheetId="42">'[5]Table 39_'!#REF!</definedName>
    <definedName name="rfgf" localSheetId="8">'[5]Table 39_'!#REF!</definedName>
    <definedName name="rfgf" localSheetId="9">'[5]Table 39_'!#REF!</definedName>
    <definedName name="rfgf" localSheetId="10">'[5]Table 39_'!#REF!</definedName>
    <definedName name="rfgf" localSheetId="35">'[5]Table 39_'!#REF!</definedName>
    <definedName name="rfgf" localSheetId="36">'[5]Table 39_'!#REF!</definedName>
    <definedName name="rfgf" localSheetId="37">'[5]Table 39_'!#REF!</definedName>
    <definedName name="rfgf" localSheetId="38">'[5]Table 39_'!#REF!</definedName>
    <definedName name="rfgf" localSheetId="39">'[5]Table 39_'!#REF!</definedName>
    <definedName name="rfgf" localSheetId="6">'[5]Table 39_'!#REF!</definedName>
    <definedName name="rfgf" localSheetId="7">'[5]Table 39_'!#REF!</definedName>
    <definedName name="rfgf">'[5]Table 39_'!#REF!</definedName>
    <definedName name="RP">'[10]Lists-Aux'!$Z:$Z</definedName>
    <definedName name="rrr">[15]Members!$D$3:E$2477</definedName>
    <definedName name="RSP">'[10]Lists-Aux'!$AA:$AA</definedName>
    <definedName name="RT">'[10]Lists-Aux'!$AB:$AB</definedName>
    <definedName name="RTT">'[10]Lists-Aux'!$AC:$AC</definedName>
    <definedName name="ST">'[10]Lists-Aux'!$AD:$AD</definedName>
    <definedName name="TA">'[12]Lists-Aux'!$AE:$AE</definedName>
    <definedName name="TD">'[10]Lists-Aux'!$AI:$AI</definedName>
    <definedName name="TI">'[10]Lists-Aux'!$AF:$AF</definedName>
    <definedName name="UES">'[10]Lists-Aux'!$AG:$AG</definedName>
    <definedName name="USD" localSheetId="4">#REF!</definedName>
    <definedName name="USD" localSheetId="16">#REF!</definedName>
    <definedName name="USD" localSheetId="19">#REF!</definedName>
    <definedName name="USD" localSheetId="23">#REF!</definedName>
    <definedName name="USD" localSheetId="40">#REF!</definedName>
    <definedName name="USD" localSheetId="5">#REF!</definedName>
    <definedName name="USD" localSheetId="2">#REF!</definedName>
    <definedName name="USD" localSheetId="6">#REF!</definedName>
    <definedName name="USD" localSheetId="7">#REF!</definedName>
    <definedName name="USD">#REF!</definedName>
    <definedName name="Valid1" localSheetId="43">#REF!</definedName>
    <definedName name="Valid1" localSheetId="44">#REF!</definedName>
    <definedName name="Valid1" localSheetId="45">#REF!</definedName>
    <definedName name="Valid1" localSheetId="46">#REF!</definedName>
    <definedName name="Valid1" localSheetId="12">#REF!</definedName>
    <definedName name="Valid1" localSheetId="13">#REF!</definedName>
    <definedName name="Valid1" localSheetId="3">#REF!</definedName>
    <definedName name="Valid1" localSheetId="4">#REF!</definedName>
    <definedName name="Valid1" localSheetId="26">#REF!</definedName>
    <definedName name="Valid1" localSheetId="27">#REF!</definedName>
    <definedName name="Valid1" localSheetId="28">#REF!</definedName>
    <definedName name="Valid1" localSheetId="29">#REF!</definedName>
    <definedName name="Valid1" localSheetId="30">#REF!</definedName>
    <definedName name="Valid1" localSheetId="31">#REF!</definedName>
    <definedName name="Valid1" localSheetId="32">#REF!</definedName>
    <definedName name="Valid1" localSheetId="16">#REF!</definedName>
    <definedName name="Valid1" localSheetId="17">#REF!</definedName>
    <definedName name="Valid1" localSheetId="18">#REF!</definedName>
    <definedName name="Valid1" localSheetId="14">#REF!</definedName>
    <definedName name="Valid1" localSheetId="25">#REF!</definedName>
    <definedName name="Valid1" localSheetId="15">#REF!</definedName>
    <definedName name="Valid1" localSheetId="19">#REF!</definedName>
    <definedName name="Valid1" localSheetId="20">#REF!</definedName>
    <definedName name="Valid1" localSheetId="21">#REF!</definedName>
    <definedName name="Valid1" localSheetId="22">#REF!</definedName>
    <definedName name="Valid1" localSheetId="23">#REF!</definedName>
    <definedName name="Valid1" localSheetId="24">#REF!</definedName>
    <definedName name="Valid1" localSheetId="11">#REF!</definedName>
    <definedName name="Valid1" localSheetId="40">#REF!</definedName>
    <definedName name="Valid1" localSheetId="1">#REF!</definedName>
    <definedName name="Valid1" localSheetId="5">#REF!</definedName>
    <definedName name="Valid1" localSheetId="2">#REF!</definedName>
    <definedName name="Valid1" localSheetId="33">#REF!</definedName>
    <definedName name="Valid1" localSheetId="34">#REF!</definedName>
    <definedName name="Valid1" localSheetId="41">#REF!</definedName>
    <definedName name="Valid1" localSheetId="42">#REF!</definedName>
    <definedName name="Valid1" localSheetId="8">#REF!</definedName>
    <definedName name="Valid1" localSheetId="9">#REF!</definedName>
    <definedName name="Valid1" localSheetId="10">#REF!</definedName>
    <definedName name="Valid1" localSheetId="35">#REF!</definedName>
    <definedName name="Valid1" localSheetId="36">#REF!</definedName>
    <definedName name="Valid1" localSheetId="37">#REF!</definedName>
    <definedName name="Valid1" localSheetId="38">#REF!</definedName>
    <definedName name="Valid1" localSheetId="39">#REF!</definedName>
    <definedName name="Valid1" localSheetId="6">#REF!</definedName>
    <definedName name="Valid1" localSheetId="7">#REF!</definedName>
    <definedName name="Valid1">#REF!</definedName>
    <definedName name="Valid2" localSheetId="43">#REF!</definedName>
    <definedName name="Valid2" localSheetId="44">#REF!</definedName>
    <definedName name="Valid2" localSheetId="45">#REF!</definedName>
    <definedName name="Valid2" localSheetId="46">#REF!</definedName>
    <definedName name="Valid2" localSheetId="12">#REF!</definedName>
    <definedName name="Valid2" localSheetId="13">#REF!</definedName>
    <definedName name="Valid2" localSheetId="3">#REF!</definedName>
    <definedName name="Valid2" localSheetId="4">#REF!</definedName>
    <definedName name="Valid2" localSheetId="26">#REF!</definedName>
    <definedName name="Valid2" localSheetId="27">#REF!</definedName>
    <definedName name="Valid2" localSheetId="28">#REF!</definedName>
    <definedName name="Valid2" localSheetId="29">#REF!</definedName>
    <definedName name="Valid2" localSheetId="30">#REF!</definedName>
    <definedName name="Valid2" localSheetId="31">#REF!</definedName>
    <definedName name="Valid2" localSheetId="32">#REF!</definedName>
    <definedName name="Valid2" localSheetId="16">#REF!</definedName>
    <definedName name="Valid2" localSheetId="17">#REF!</definedName>
    <definedName name="Valid2" localSheetId="18">#REF!</definedName>
    <definedName name="Valid2" localSheetId="14">#REF!</definedName>
    <definedName name="Valid2" localSheetId="25">#REF!</definedName>
    <definedName name="Valid2" localSheetId="15">#REF!</definedName>
    <definedName name="Valid2" localSheetId="19">#REF!</definedName>
    <definedName name="Valid2" localSheetId="20">#REF!</definedName>
    <definedName name="Valid2" localSheetId="21">#REF!</definedName>
    <definedName name="Valid2" localSheetId="22">#REF!</definedName>
    <definedName name="Valid2" localSheetId="23">#REF!</definedName>
    <definedName name="Valid2" localSheetId="24">#REF!</definedName>
    <definedName name="Valid2" localSheetId="11">#REF!</definedName>
    <definedName name="Valid2" localSheetId="40">#REF!</definedName>
    <definedName name="Valid2" localSheetId="1">#REF!</definedName>
    <definedName name="Valid2" localSheetId="5">#REF!</definedName>
    <definedName name="Valid2" localSheetId="2">#REF!</definedName>
    <definedName name="Valid2" localSheetId="33">#REF!</definedName>
    <definedName name="Valid2" localSheetId="34">#REF!</definedName>
    <definedName name="Valid2" localSheetId="41">#REF!</definedName>
    <definedName name="Valid2" localSheetId="42">#REF!</definedName>
    <definedName name="Valid2" localSheetId="8">#REF!</definedName>
    <definedName name="Valid2" localSheetId="9">#REF!</definedName>
    <definedName name="Valid2" localSheetId="10">#REF!</definedName>
    <definedName name="Valid2" localSheetId="35">#REF!</definedName>
    <definedName name="Valid2" localSheetId="36">#REF!</definedName>
    <definedName name="Valid2" localSheetId="37">#REF!</definedName>
    <definedName name="Valid2" localSheetId="38">#REF!</definedName>
    <definedName name="Valid2" localSheetId="39">#REF!</definedName>
    <definedName name="Valid2" localSheetId="6">#REF!</definedName>
    <definedName name="Valid2" localSheetId="7">#REF!</definedName>
    <definedName name="Valid2">#REF!</definedName>
    <definedName name="Valid3" localSheetId="12">#REF!</definedName>
    <definedName name="Valid3" localSheetId="13">#REF!</definedName>
    <definedName name="Valid3" localSheetId="3">#REF!</definedName>
    <definedName name="Valid3" localSheetId="4">#REF!</definedName>
    <definedName name="Valid3" localSheetId="26">#REF!</definedName>
    <definedName name="Valid3" localSheetId="27">#REF!</definedName>
    <definedName name="Valid3" localSheetId="28">#REF!</definedName>
    <definedName name="Valid3" localSheetId="29">#REF!</definedName>
    <definedName name="Valid3" localSheetId="30">#REF!</definedName>
    <definedName name="Valid3" localSheetId="31">#REF!</definedName>
    <definedName name="Valid3" localSheetId="32">#REF!</definedName>
    <definedName name="Valid3" localSheetId="16">#REF!</definedName>
    <definedName name="Valid3" localSheetId="17">#REF!</definedName>
    <definedName name="Valid3" localSheetId="18">#REF!</definedName>
    <definedName name="Valid3" localSheetId="14">#REF!</definedName>
    <definedName name="Valid3" localSheetId="25">#REF!</definedName>
    <definedName name="Valid3" localSheetId="15">#REF!</definedName>
    <definedName name="Valid3" localSheetId="19">#REF!</definedName>
    <definedName name="Valid3" localSheetId="20">#REF!</definedName>
    <definedName name="Valid3" localSheetId="22">#REF!</definedName>
    <definedName name="Valid3" localSheetId="23">#REF!</definedName>
    <definedName name="Valid3" localSheetId="24">#REF!</definedName>
    <definedName name="Valid3" localSheetId="11">#REF!</definedName>
    <definedName name="Valid3" localSheetId="40">#REF!</definedName>
    <definedName name="Valid3" localSheetId="1">#REF!</definedName>
    <definedName name="Valid3" localSheetId="5">#REF!</definedName>
    <definedName name="Valid3" localSheetId="2">#REF!</definedName>
    <definedName name="Valid3" localSheetId="33">#REF!</definedName>
    <definedName name="Valid3" localSheetId="34">#REF!</definedName>
    <definedName name="Valid3" localSheetId="41">#REF!</definedName>
    <definedName name="Valid3" localSheetId="42">#REF!</definedName>
    <definedName name="Valid3" localSheetId="8">#REF!</definedName>
    <definedName name="Valid3" localSheetId="9">#REF!</definedName>
    <definedName name="Valid3" localSheetId="10">#REF!</definedName>
    <definedName name="Valid3" localSheetId="35">#REF!</definedName>
    <definedName name="Valid3" localSheetId="36">#REF!</definedName>
    <definedName name="Valid3" localSheetId="37">#REF!</definedName>
    <definedName name="Valid3" localSheetId="38">#REF!</definedName>
    <definedName name="Valid3" localSheetId="6">#REF!</definedName>
    <definedName name="Valid3" localSheetId="7">#REF!</definedName>
    <definedName name="Valid3">#REF!</definedName>
    <definedName name="Valid4" localSheetId="3">#REF!</definedName>
    <definedName name="Valid4" localSheetId="4">#REF!</definedName>
    <definedName name="Valid4" localSheetId="26">#REF!</definedName>
    <definedName name="Valid4" localSheetId="27">#REF!</definedName>
    <definedName name="Valid4" localSheetId="28">#REF!</definedName>
    <definedName name="Valid4" localSheetId="29">#REF!</definedName>
    <definedName name="Valid4" localSheetId="30">#REF!</definedName>
    <definedName name="Valid4" localSheetId="31">#REF!</definedName>
    <definedName name="Valid4" localSheetId="32">#REF!</definedName>
    <definedName name="Valid4" localSheetId="25">#REF!</definedName>
    <definedName name="Valid4" localSheetId="15">#REF!</definedName>
    <definedName name="Valid4" localSheetId="20">#REF!</definedName>
    <definedName name="Valid4" localSheetId="22">#REF!</definedName>
    <definedName name="Valid4" localSheetId="23">#REF!</definedName>
    <definedName name="Valid4" localSheetId="24">#REF!</definedName>
    <definedName name="Valid4" localSheetId="11">#REF!</definedName>
    <definedName name="Valid4" localSheetId="40">#REF!</definedName>
    <definedName name="Valid4" localSheetId="1">#REF!</definedName>
    <definedName name="Valid4" localSheetId="5">#REF!</definedName>
    <definedName name="Valid4" localSheetId="2">#REF!</definedName>
    <definedName name="Valid4" localSheetId="41">#REF!</definedName>
    <definedName name="Valid4" localSheetId="8">#REF!</definedName>
    <definedName name="Valid4" localSheetId="9">#REF!</definedName>
    <definedName name="Valid4" localSheetId="10">#REF!</definedName>
    <definedName name="Valid4" localSheetId="37">#REF!</definedName>
    <definedName name="Valid4" localSheetId="6">#REF!</definedName>
    <definedName name="Valid4" localSheetId="7">#REF!</definedName>
    <definedName name="Valid4">#REF!</definedName>
    <definedName name="Valid5" localSheetId="3">#REF!</definedName>
    <definedName name="Valid5" localSheetId="4">#REF!</definedName>
    <definedName name="Valid5" localSheetId="26">#REF!</definedName>
    <definedName name="Valid5" localSheetId="27">#REF!</definedName>
    <definedName name="Valid5" localSheetId="28">#REF!</definedName>
    <definedName name="Valid5" localSheetId="29">#REF!</definedName>
    <definedName name="Valid5" localSheetId="30">#REF!</definedName>
    <definedName name="Valid5" localSheetId="31">#REF!</definedName>
    <definedName name="Valid5" localSheetId="32">#REF!</definedName>
    <definedName name="Valid5" localSheetId="25">#REF!</definedName>
    <definedName name="Valid5" localSheetId="15">#REF!</definedName>
    <definedName name="Valid5" localSheetId="20">#REF!</definedName>
    <definedName name="Valid5" localSheetId="22">#REF!</definedName>
    <definedName name="Valid5" localSheetId="23">#REF!</definedName>
    <definedName name="Valid5" localSheetId="24">#REF!</definedName>
    <definedName name="Valid5" localSheetId="11">#REF!</definedName>
    <definedName name="Valid5" localSheetId="40">#REF!</definedName>
    <definedName name="Valid5" localSheetId="1">#REF!</definedName>
    <definedName name="Valid5" localSheetId="5">#REF!</definedName>
    <definedName name="Valid5" localSheetId="2">#REF!</definedName>
    <definedName name="Valid5" localSheetId="41">#REF!</definedName>
    <definedName name="Valid5" localSheetId="8">#REF!</definedName>
    <definedName name="Valid5" localSheetId="9">#REF!</definedName>
    <definedName name="Valid5" localSheetId="10">#REF!</definedName>
    <definedName name="Valid5" localSheetId="37">#REF!</definedName>
    <definedName name="Valid5" localSheetId="6">#REF!</definedName>
    <definedName name="Valid5" localSheetId="7">#REF!</definedName>
    <definedName name="Valid5">#REF!</definedName>
    <definedName name="XBRL">[11]Lists!$A$17:$A$19</definedName>
    <definedName name="XX">[10]Dimensions!$B$2:$B$78</definedName>
    <definedName name="YesNo">[9]Parameters!$C$90:$C$91</definedName>
    <definedName name="YesNoBasel2">[9]Parameters!#REF!</definedName>
    <definedName name="YesNoNA" localSheetId="4">#REF!</definedName>
    <definedName name="YesNoNA" localSheetId="16">#REF!</definedName>
    <definedName name="YesNoNA" localSheetId="19">#REF!</definedName>
    <definedName name="YesNoNA" localSheetId="23">#REF!</definedName>
    <definedName name="YesNoNA" localSheetId="40">#REF!</definedName>
    <definedName name="YesNoNA" localSheetId="5">#REF!</definedName>
    <definedName name="YesNoNA" localSheetId="2">#REF!</definedName>
    <definedName name="YesNoNA" localSheetId="6">#REF!</definedName>
    <definedName name="YesNoNA" localSheetId="7">#REF!</definedName>
    <definedName name="YesNoNA">#REF!</definedName>
    <definedName name="zxasdafsds" localSheetId="43">#REF!</definedName>
    <definedName name="zxasdafsds" localSheetId="44">#REF!</definedName>
    <definedName name="zxasdafsds" localSheetId="45">#REF!</definedName>
    <definedName name="zxasdafsds" localSheetId="46">#REF!</definedName>
    <definedName name="zxasdafsds" localSheetId="12">#REF!</definedName>
    <definedName name="zxasdafsds" localSheetId="13">#REF!</definedName>
    <definedName name="zxasdafsds" localSheetId="3">#REF!</definedName>
    <definedName name="zxasdafsds" localSheetId="4">#REF!</definedName>
    <definedName name="zxasdafsds" localSheetId="26">#REF!</definedName>
    <definedName name="zxasdafsds" localSheetId="27">#REF!</definedName>
    <definedName name="zxasdafsds" localSheetId="28">#REF!</definedName>
    <definedName name="zxasdafsds" localSheetId="29">#REF!</definedName>
    <definedName name="zxasdafsds" localSheetId="30">#REF!</definedName>
    <definedName name="zxasdafsds" localSheetId="31">#REF!</definedName>
    <definedName name="zxasdafsds" localSheetId="32">#REF!</definedName>
    <definedName name="zxasdafsds" localSheetId="16">#REF!</definedName>
    <definedName name="zxasdafsds" localSheetId="17">#REF!</definedName>
    <definedName name="zxasdafsds" localSheetId="18">#REF!</definedName>
    <definedName name="zxasdafsds" localSheetId="14">#REF!</definedName>
    <definedName name="zxasdafsds" localSheetId="25">#REF!</definedName>
    <definedName name="zxasdafsds" localSheetId="15">#REF!</definedName>
    <definedName name="zxasdafsds" localSheetId="19">#REF!</definedName>
    <definedName name="zxasdafsds" localSheetId="20">#REF!</definedName>
    <definedName name="zxasdafsds" localSheetId="21">#REF!</definedName>
    <definedName name="zxasdafsds" localSheetId="22">#REF!</definedName>
    <definedName name="zxasdafsds" localSheetId="23">#REF!</definedName>
    <definedName name="zxasdafsds" localSheetId="24">#REF!</definedName>
    <definedName name="zxasdafsds" localSheetId="11">#REF!</definedName>
    <definedName name="zxasdafsds" localSheetId="40">#REF!</definedName>
    <definedName name="zxasdafsds" localSheetId="1">#REF!</definedName>
    <definedName name="zxasdafsds" localSheetId="5">#REF!</definedName>
    <definedName name="zxasdafsds" localSheetId="2">#REF!</definedName>
    <definedName name="zxasdafsds" localSheetId="33">#REF!</definedName>
    <definedName name="zxasdafsds" localSheetId="34">#REF!</definedName>
    <definedName name="zxasdafsds" localSheetId="41">#REF!</definedName>
    <definedName name="zxasdafsds" localSheetId="42">#REF!</definedName>
    <definedName name="zxasdafsds" localSheetId="8">#REF!</definedName>
    <definedName name="zxasdafsds" localSheetId="9">#REF!</definedName>
    <definedName name="zxasdafsds" localSheetId="10">#REF!</definedName>
    <definedName name="zxasdafsds" localSheetId="35">#REF!</definedName>
    <definedName name="zxasdafsds" localSheetId="36">#REF!</definedName>
    <definedName name="zxasdafsds" localSheetId="37">#REF!</definedName>
    <definedName name="zxasdafsds" localSheetId="38">#REF!</definedName>
    <definedName name="zxasdafsds" localSheetId="39">#REF!</definedName>
    <definedName name="zxasdafsds" localSheetId="6">#REF!</definedName>
    <definedName name="zxasdafsds" localSheetId="7">#REF!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48" l="1"/>
  <c r="D21" i="48"/>
  <c r="D22" i="48"/>
  <c r="E22" i="48"/>
  <c r="D36" i="48"/>
  <c r="E36" i="48"/>
  <c r="D40" i="48"/>
  <c r="E40" i="48"/>
  <c r="D43" i="48"/>
  <c r="E43" i="48"/>
</calcChain>
</file>

<file path=xl/sharedStrings.xml><?xml version="1.0" encoding="utf-8"?>
<sst xmlns="http://schemas.openxmlformats.org/spreadsheetml/2006/main" count="1865" uniqueCount="1373">
  <si>
    <t>Template EU KM1 - Key metrics template</t>
  </si>
  <si>
    <t>Available own funds (amounts)</t>
  </si>
  <si>
    <t xml:space="preserve">Common Equity Tier 1 (CET1) capital </t>
  </si>
  <si>
    <t xml:space="preserve">Tier 1 capital </t>
  </si>
  <si>
    <t xml:space="preserve">Total capital </t>
  </si>
  <si>
    <t>Risk-weighted exposure amounts</t>
  </si>
  <si>
    <t>Total risk exposure amount</t>
  </si>
  <si>
    <r>
      <t>Capital ratios (as a percentage of risk</t>
    </r>
    <r>
      <rPr>
        <b/>
        <sz val="9"/>
        <rFont val="Arial"/>
        <family val="2"/>
      </rPr>
      <t>-weighted</t>
    </r>
    <r>
      <rPr>
        <b/>
        <sz val="9"/>
        <color rgb="FF000000"/>
        <rFont val="Arial"/>
        <family val="2"/>
      </rPr>
      <t xml:space="preserve"> exposure amount)</t>
    </r>
  </si>
  <si>
    <r>
      <t>Common Equity Tier</t>
    </r>
    <r>
      <rPr>
        <sz val="9"/>
        <color theme="1"/>
        <rFont val="Arial"/>
        <family val="2"/>
      </rPr>
      <t> </t>
    </r>
    <r>
      <rPr>
        <sz val="9"/>
        <color rgb="FF000000"/>
        <rFont val="Arial"/>
        <family val="2"/>
      </rPr>
      <t>1 ratio (%)</t>
    </r>
  </si>
  <si>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</si>
  <si>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</si>
  <si>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</si>
  <si>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</si>
  <si>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</si>
  <si>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</si>
  <si>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</si>
  <si>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</si>
  <si>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</si>
  <si>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</si>
  <si>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</si>
  <si>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</si>
  <si>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</si>
  <si>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</si>
  <si>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</si>
  <si>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</si>
  <si>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</si>
  <si>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</si>
  <si>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</si>
  <si>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</si>
  <si>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</si>
  <si>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</si>
  <si>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</si>
  <si>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</si>
  <si>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</si>
  <si>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</si>
  <si>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</si>
  <si>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</si>
  <si>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r>
      <t>Additional own funds requirements to address the risk of excessive leverage (as a percentage of total exposure measure)</t>
    </r>
    <r>
      <rPr>
        <b/>
        <sz val="11"/>
        <color theme="9"/>
        <rFont val="Calibri"/>
        <family val="2"/>
        <scheme val="minor"/>
      </rPr>
      <t/>
    </r>
  </si>
  <si>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</si>
  <si>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</si>
  <si>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</si>
  <si>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</si>
  <si>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</si>
  <si>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</si>
  <si>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</si>
  <si>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</si>
  <si>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</si>
  <si>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</si>
  <si>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</si>
  <si>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</si>
  <si>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</si>
  <si>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</si>
  <si>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</si>
  <si>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</si>
  <si>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</si>
  <si>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</si>
  <si>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</si>
  <si>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</si>
  <si>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</si>
  <si>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</si>
  <si>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Template EU CC1 - Composition of regulatory own funds</t>
  </si>
  <si>
    <t>Amounts</t>
  </si>
  <si>
    <r>
      <t>Source based on reference numbers/letters of the balance sheet under the regulatory scope of consolidation</t>
    </r>
    <r>
      <rPr>
        <sz val="11"/>
        <rFont val="Calibri"/>
        <family val="2"/>
        <scheme val="minor"/>
      </rPr>
      <t> </t>
    </r>
  </si>
  <si>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</si>
  <si>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</si>
  <si>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</si>
  <si>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</si>
  <si>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</si>
  <si>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</si>
  <si>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</si>
  <si>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</si>
  <si>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</si>
  <si>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</si>
  <si>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</si>
  <si>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</si>
  <si>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</si>
  <si>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</si>
  <si>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</si>
  <si>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</si>
  <si>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</si>
  <si>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Not applicable</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</si>
  <si>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</si>
  <si>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</si>
  <si>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</si>
  <si>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</si>
  <si>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</si>
  <si>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</si>
  <si>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</si>
  <si>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</si>
  <si>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</si>
  <si>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</si>
  <si>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</si>
  <si>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</si>
  <si>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</si>
  <si>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</si>
  <si>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</si>
  <si>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</si>
  <si>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</si>
  <si>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</si>
  <si>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r>
      <t>Deferred tax assets arising from temporary differences (amount above 10% threshold, net of related tax liability where the conditions in Article 38</t>
    </r>
    <r>
      <rPr>
        <strike/>
        <sz val="9"/>
        <color rgb="FFFF0000"/>
        <rFont val="Calibri"/>
        <family val="2"/>
        <scheme val="minor"/>
      </rPr>
      <t xml:space="preserve"> </t>
    </r>
    <r>
      <rPr>
        <sz val="9"/>
        <rFont val="Calibri"/>
        <family val="2"/>
        <scheme val="minor"/>
      </rPr>
      <t>(3) CRR are met) (negative amount)</t>
    </r>
  </si>
  <si>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</si>
  <si>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</si>
  <si>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</si>
  <si>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</si>
  <si>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</si>
  <si>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</si>
  <si>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</si>
  <si>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r>
      <t>Qualifying AT1 deductions that exceed the AT1</t>
    </r>
    <r>
      <rPr>
        <sz val="9"/>
        <rFont val="Calibri"/>
        <family val="2"/>
        <scheme val="minor"/>
      </rPr>
      <t xml:space="preserve"> items of the institution (negative amount)</t>
    </r>
  </si>
  <si>
    <t>27a</t>
  </si>
  <si>
    <r>
      <t>Other regulatory adjustments</t>
    </r>
    <r>
      <rPr>
        <strike/>
        <sz val="9"/>
        <color rgb="FFFF0000"/>
        <rFont val="Calibri"/>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</si>
  <si>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</si>
  <si>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</si>
  <si>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</si>
  <si>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</si>
  <si>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</si>
  <si>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</si>
  <si>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</si>
  <si>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</si>
  <si>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</si>
  <si>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</si>
  <si>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</si>
  <si>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</si>
  <si>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</si>
  <si>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</si>
  <si>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</si>
  <si>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</si>
  <si>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</si>
  <si>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</si>
  <si>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</si>
  <si>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r>
      <t>Qualifying T2 deductions that exceed the T2</t>
    </r>
    <r>
      <rPr>
        <sz val="9"/>
        <rFont val="Calibri"/>
        <family val="2"/>
        <scheme val="minor"/>
      </rPr>
      <t xml:space="preserve"> items of the institution (negative amount)</t>
    </r>
  </si>
  <si>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</si>
  <si>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</si>
  <si>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</si>
  <si>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</si>
  <si>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</si>
  <si>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</si>
  <si>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</si>
  <si>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</si>
  <si>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</si>
  <si>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</si>
  <si>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</si>
  <si>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</si>
  <si>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</si>
  <si>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</si>
  <si>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</si>
  <si>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</si>
  <si>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</si>
  <si>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</si>
  <si>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</si>
  <si>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</si>
  <si>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</si>
  <si>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</si>
  <si>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</si>
  <si>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</si>
  <si>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</si>
  <si>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</si>
  <si>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</si>
  <si>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</si>
  <si>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</si>
  <si>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</si>
  <si>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</si>
  <si>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</si>
  <si>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</si>
  <si>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</si>
  <si>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</si>
  <si>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</si>
  <si>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</si>
  <si>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</si>
  <si>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</si>
  <si>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</si>
  <si>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</si>
  <si>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</si>
  <si>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</si>
  <si>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Calibri"/>
        <family val="2"/>
        <scheme val="minor"/>
      </rPr>
      <t/>
    </r>
  </si>
  <si>
    <t>Amounts below the thresholds for deduction (before risk weighting) </t>
  </si>
  <si>
    <r>
      <t>Direct and indirect holdings of</t>
    </r>
    <r>
      <rPr>
        <sz val="9"/>
        <rFont val="Calibri"/>
        <family val="2"/>
        <scheme val="minor"/>
      </rPr>
      <t xml:space="preserve"> own funds and  eligible liabilities of financial sector entities where the institution does not have a significant investment in those entities (amount below 10% threshold and net of eligible short positions)   </t>
    </r>
  </si>
  <si>
    <t xml:space="preserve">Direct and indirect holdings by the institution of the CET1 instruments of financial sector entities where the institution has a significant investment in those entities (amount below 17.65% thresholds and net of eligible short positions) </t>
  </si>
  <si>
    <r>
      <t xml:space="preserve">Deferred tax assets arising from temporary differences (amount below </t>
    </r>
    <r>
      <rPr>
        <sz val="9"/>
        <rFont val="Calibri"/>
        <family val="2"/>
        <scheme val="minor"/>
      </rPr>
      <t>17,65% threshold, net of related tax liability where the conditions in Article 38 (3) CRR are met)</t>
    </r>
  </si>
  <si>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</si>
  <si>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</si>
  <si>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</si>
  <si>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</si>
  <si>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</si>
  <si>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</si>
  <si>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</si>
  <si>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</si>
  <si>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</si>
  <si>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</si>
  <si>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</si>
  <si>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</si>
  <si>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 xml:space="preserve">EU KM2: key metrics - MREL   </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</si>
  <si>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</si>
  <si>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</si>
  <si>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</si>
  <si>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</si>
  <si>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</si>
  <si>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</si>
  <si>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</si>
  <si>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</si>
  <si>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</si>
  <si>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</si>
  <si>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</si>
  <si>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</si>
  <si>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</si>
  <si>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</si>
  <si>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r>
      <t xml:space="preserve">Minimum requirement for own funds and eligible liabilities (MREL) </t>
    </r>
    <r>
      <rPr>
        <b/>
        <vertAlign val="superscript"/>
        <sz val="10"/>
        <color theme="0"/>
        <rFont val="Arial"/>
        <family val="2"/>
      </rPr>
      <t>(*)</t>
    </r>
  </si>
  <si>
    <t>EU-7</t>
  </si>
  <si>
    <t>MREL requirement expressed as percentage of the total risk exposure amount</t>
  </si>
  <si>
    <t>EU-8</t>
  </si>
  <si>
    <t xml:space="preserve">Of which to be met with own funds or subordinated liabilities </t>
  </si>
  <si>
    <t>EU-9</t>
  </si>
  <si>
    <t>MREL requirement expressed as percentage of the total exposure measure</t>
  </si>
  <si>
    <t>EU-10</t>
  </si>
  <si>
    <t>Of which to be met with own funds or subordinated liabilities</t>
  </si>
  <si>
    <r>
      <rPr>
        <vertAlign val="superscript"/>
        <sz val="9"/>
        <color rgb="FF3A3A3C"/>
        <rFont val="Arial"/>
        <family val="2"/>
      </rPr>
      <t>(*)</t>
    </r>
    <r>
      <rPr>
        <sz val="9"/>
        <color rgb="FF3A3A3C"/>
        <rFont val="Arial"/>
        <family val="2"/>
      </rPr>
      <t xml:space="preserve"> MREL total and subordinated targets are based on official intermediate targets provided by the NBB. These targets had to be met by Jan 1</t>
    </r>
    <r>
      <rPr>
        <vertAlign val="superscript"/>
        <sz val="9"/>
        <color rgb="FF3A3A3C"/>
        <rFont val="Arial"/>
        <family val="2"/>
      </rPr>
      <t>st</t>
    </r>
    <r>
      <rPr>
        <sz val="9"/>
        <color rgb="FF3A3A3C"/>
        <rFont val="Arial"/>
        <family val="2"/>
      </rPr>
      <t xml:space="preserve"> 2022</t>
    </r>
  </si>
  <si>
    <t>MREL capacity and composition (TLAC1)</t>
  </si>
  <si>
    <t>Minimum requirement for own funds and eligible liabilities (MREL)</t>
  </si>
  <si>
    <t>0010</t>
  </si>
  <si>
    <t>OWN FUNDS AND ELIGIBLE LIABILITIES</t>
  </si>
  <si>
    <t>0020</t>
  </si>
  <si>
    <t xml:space="preserve">   Own funds</t>
  </si>
  <si>
    <t>0030</t>
  </si>
  <si>
    <t xml:space="preserve">        Common Equity Tier 1 capital</t>
  </si>
  <si>
    <t>0040</t>
  </si>
  <si>
    <t xml:space="preserve">        Additional Tier 1 capital</t>
  </si>
  <si>
    <t>0050</t>
  </si>
  <si>
    <t xml:space="preserve">        T2 capital</t>
  </si>
  <si>
    <t>0060</t>
  </si>
  <si>
    <t xml:space="preserve">   Eligible liabilities</t>
  </si>
  <si>
    <t>0070</t>
  </si>
  <si>
    <t xml:space="preserve">        Eligible liabilities items before adjustments</t>
  </si>
  <si>
    <t>0090</t>
  </si>
  <si>
    <t xml:space="preserve">               Eligible liabilities subordinated to excluded liabilities</t>
  </si>
  <si>
    <t>0100</t>
  </si>
  <si>
    <t xml:space="preserve">                         Eligible liabilities instruments issued directly by the resolution entity (not grandfathered)</t>
  </si>
  <si>
    <t>0110</t>
  </si>
  <si>
    <t xml:space="preserve">                         Eligible liabilities Instruments issued by other entities within the resolution group (not grandfathered)</t>
  </si>
  <si>
    <t>0120</t>
  </si>
  <si>
    <t xml:space="preserve">                         Eligible liabilities instruments issued prior to 27 June 2019 </t>
  </si>
  <si>
    <t>0130</t>
  </si>
  <si>
    <t xml:space="preserve">                         Tier 2 instruments with a residual maturity of at least one year to the extent they do not qualify as Tier 2 items</t>
  </si>
  <si>
    <t>0140</t>
  </si>
  <si>
    <t xml:space="preserve">               Eligible liabilities not subordinated to excluded liabilities</t>
  </si>
  <si>
    <t>0150</t>
  </si>
  <si>
    <t xml:space="preserve">                         Eligible liabilities that are not subordinated to excluded liabilities (not grandfathered, pre cap)</t>
  </si>
  <si>
    <t>0160</t>
  </si>
  <si>
    <t xml:space="preserve">                         Eligible liabilities that are not subordinated to excluded liabilities  issued prior to 27 June 2019 (pre cap)</t>
  </si>
  <si>
    <t>0170</t>
  </si>
  <si>
    <t xml:space="preserve">                         Amounts eligible, where applicable after application of  Articles 72b (3) and (4) CRR (not grandfathered)</t>
  </si>
  <si>
    <t>0180</t>
  </si>
  <si>
    <t xml:space="preserve">                         Amounts eligible, where applicable after application of Articles 72b (3) and (4) CRR,
                         consisting of items issued prior to 27 June 2019</t>
  </si>
  <si>
    <t>0190</t>
  </si>
  <si>
    <t xml:space="preserve">        (-) Deductions</t>
  </si>
  <si>
    <t>0200</t>
  </si>
  <si>
    <t xml:space="preserve">               (-) Exposures between MPE resolution groups </t>
  </si>
  <si>
    <t>0210</t>
  </si>
  <si>
    <t xml:space="preserve">               (-) Investments in other eligible liabilities instruments</t>
  </si>
  <si>
    <t>0220</t>
  </si>
  <si>
    <t xml:space="preserve">        Excess of deductions from eligible liabilities over eligible liabilities (deducted from Tier 2)</t>
  </si>
  <si>
    <t xml:space="preserve">                    MEMORANDUM ITEMS</t>
  </si>
  <si>
    <t>0400</t>
  </si>
  <si>
    <t xml:space="preserve">         CET1 (%) available after meeting the entity’s requirements</t>
  </si>
  <si>
    <t>0410</t>
  </si>
  <si>
    <t xml:space="preserve">         Combined buffer requirement (%)</t>
  </si>
  <si>
    <t>0420</t>
  </si>
  <si>
    <t xml:space="preserve">               of which: capital conservation buffer requirement </t>
  </si>
  <si>
    <t>0430</t>
  </si>
  <si>
    <t xml:space="preserve">               of which: countercyclical buffer requirement </t>
  </si>
  <si>
    <t>0440</t>
  </si>
  <si>
    <t xml:space="preserve">               of which: systemic risk buffer requirement </t>
  </si>
  <si>
    <t>0450</t>
  </si>
  <si>
    <t xml:space="preserve">               of which: Global Systemically Important Institution (G-SII) or Other Systemically Important Institution (O-SII) buffer</t>
  </si>
  <si>
    <t>0460</t>
  </si>
  <si>
    <t xml:space="preserve">         Investments in subordinated eligible liabilities of other institutions</t>
  </si>
  <si>
    <t>0470</t>
  </si>
  <si>
    <t xml:space="preserve">               Investments in subordinated eligible liabilities of G-SIIs</t>
  </si>
  <si>
    <t>0480</t>
  </si>
  <si>
    <t xml:space="preserve">               Investments in subordinated eligible liabilities of O-SIIs</t>
  </si>
  <si>
    <t>0490</t>
  </si>
  <si>
    <t xml:space="preserve">               Investments in subordinated eligible liabilities of other institutions</t>
  </si>
  <si>
    <t>0500</t>
  </si>
  <si>
    <t>Excluded Liabilities</t>
  </si>
  <si>
    <t xml:space="preserve"> Creditor ranking  (TLAC3)</t>
  </si>
  <si>
    <t>Creditor ranking</t>
  </si>
  <si>
    <t>Description of insolvency ranking</t>
  </si>
  <si>
    <t>Liabilities and own funds</t>
  </si>
  <si>
    <t>Liabilities and own funds less excluded liabilities</t>
  </si>
  <si>
    <t>of which: excluded liabilities</t>
  </si>
  <si>
    <t>of which: own funds and eligible liabilities potentially eligible for meeting MREL</t>
  </si>
  <si>
    <t>of which: with a residual maturity of</t>
  </si>
  <si>
    <t>of which: perpetual securities</t>
  </si>
  <si>
    <t>≥ 1 year &lt; 2 years</t>
  </si>
  <si>
    <t>≥ 2 year &lt; 5 years</t>
  </si>
  <si>
    <t>≥ 5 years &lt; 10 years</t>
  </si>
  <si>
    <t>≥ 10 years</t>
  </si>
  <si>
    <t>Common Equity Tier 1</t>
  </si>
  <si>
    <t>Subordinated Additional Tier 1</t>
  </si>
  <si>
    <t>Subordinated Tier 2</t>
  </si>
  <si>
    <t>Non-preferred senior claims</t>
  </si>
  <si>
    <t>6</t>
  </si>
  <si>
    <t>Other ordinary claims paid pari passu between all the ordinary creditors</t>
  </si>
  <si>
    <t>8</t>
  </si>
  <si>
    <t>Deposits owned by natural persons and SME, exceeding 100.000€</t>
  </si>
  <si>
    <t>9</t>
  </si>
  <si>
    <t>Deposits under DGS (for the part covered, max.100.000€)</t>
  </si>
  <si>
    <t>11</t>
  </si>
  <si>
    <t>Social security liabilities</t>
  </si>
  <si>
    <t>14</t>
  </si>
  <si>
    <t>Social liabilities</t>
  </si>
  <si>
    <t>18</t>
  </si>
  <si>
    <t>Other secured liabilities</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</si>
  <si>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</si>
  <si>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</si>
  <si>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</si>
  <si>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</si>
  <si>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</si>
  <si>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</si>
  <si>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</si>
  <si>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</si>
  <si>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</si>
  <si>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</si>
  <si>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</si>
  <si>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</si>
  <si>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</si>
  <si>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</si>
  <si>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</si>
  <si>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</si>
  <si>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</si>
  <si>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</si>
  <si>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Leverage ratio total exposure measure</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</si>
  <si>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</si>
  <si>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</si>
  <si>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</si>
  <si>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</si>
  <si>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</si>
  <si>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</si>
  <si>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</si>
  <si>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</si>
  <si>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</si>
  <si>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</si>
  <si>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</si>
  <si>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</si>
  <si>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</si>
  <si>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</si>
  <si>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</si>
  <si>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</si>
  <si>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</si>
  <si>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</si>
  <si>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</si>
  <si>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</si>
  <si>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</si>
  <si>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r>
      <t>(Exempted CCP leg of client-cleared trade exposures) (simplified standardised approach</t>
    </r>
    <r>
      <rPr>
        <sz val="11"/>
        <rFont val="Calibri"/>
        <family val="2"/>
        <scheme val="minor"/>
      </rPr>
      <t>)</t>
    </r>
  </si>
  <si>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</si>
  <si>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</si>
  <si>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</si>
  <si>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</si>
  <si>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</si>
  <si>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</si>
  <si>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</si>
  <si>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</si>
  <si>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</si>
  <si>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</si>
  <si>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</si>
  <si>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</si>
  <si>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</si>
  <si>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</si>
  <si>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</si>
  <si>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</si>
  <si>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</si>
  <si>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</si>
  <si>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 associated with off-balance sheet exposures deducted in determining Tier 1 capital)</t>
  </si>
  <si>
    <t>Off-balance sheet exposures</t>
  </si>
  <si>
    <t>Excluded exposures</t>
  </si>
  <si>
    <t>EU-22a</t>
  </si>
  <si>
    <t>(Exposures excluded from the total exposure measure in accordance with point (c ) of Article 429a(1) CRR)</t>
  </si>
  <si>
    <t>EU-22b</t>
  </si>
  <si>
    <t>(Exposures exempted in accordance with point (j) of Article 429a (1) CRR (on and off balance sheet))</t>
  </si>
  <si>
    <t>EU-22c</t>
  </si>
  <si>
    <t>Excluded exposures of public development banks - Public sector investments</t>
  </si>
  <si>
    <t>EU-22d</t>
  </si>
  <si>
    <t>(Excluded exposures of public development banks - Promotional loans ):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</si>
  <si>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</si>
  <si>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</si>
  <si>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</si>
  <si>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</si>
  <si>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</si>
  <si>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</si>
  <si>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</si>
  <si>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</si>
  <si>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</si>
  <si>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</si>
  <si>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</si>
  <si>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</si>
  <si>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</si>
  <si>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</si>
  <si>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</si>
  <si>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</si>
  <si>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</si>
  <si>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</si>
  <si>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</si>
  <si>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</si>
  <si>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EU-26a</t>
  </si>
  <si>
    <t>EU-26b</t>
  </si>
  <si>
    <t>EU-27a</t>
  </si>
  <si>
    <t>Choice on transitional arrangements and relevant exposures</t>
  </si>
  <si>
    <t>EU-27b</t>
  </si>
  <si>
    <t>Choice on transitional arrangements for the definition of the capital measure</t>
  </si>
  <si>
    <t>IFRS9</t>
  </si>
  <si>
    <t>Disclosure of mean values</t>
  </si>
  <si>
    <t>Mean of daily values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</si>
  <si>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</si>
  <si>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</si>
  <si>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</si>
  <si>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</si>
  <si>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</si>
  <si>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</si>
  <si>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</si>
  <si>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</si>
  <si>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</si>
  <si>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</si>
  <si>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</si>
  <si>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</si>
  <si>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</si>
  <si>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</si>
  <si>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</si>
  <si>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</si>
  <si>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</si>
  <si>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</si>
  <si>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</si>
  <si>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r>
      <t xml:space="preserve">Exposures to regional governments, MDB, international organisations and PSE </t>
    </r>
    <r>
      <rPr>
        <b/>
        <sz val="9"/>
        <color rgb="FF000000"/>
        <rFont val="Arial"/>
        <family val="2"/>
      </rPr>
      <t xml:space="preserve">not </t>
    </r>
    <r>
      <rPr>
        <sz val="9"/>
        <color rgb="FF000000"/>
        <rFont val="Arial"/>
        <family val="2"/>
      </rPr>
      <t>treated as sovereigns</t>
    </r>
  </si>
  <si>
    <t>Institutions</t>
  </si>
  <si>
    <t>Secured by mortgages of immovable properties</t>
  </si>
  <si>
    <t>Retail exposures</t>
  </si>
  <si>
    <t>Corporate</t>
  </si>
  <si>
    <t>EU-11</t>
  </si>
  <si>
    <t>Exposures in default</t>
  </si>
  <si>
    <t>EU-12</t>
  </si>
  <si>
    <t>Other exposures (eg equity, securitisations, and other non-credit obligation assets)</t>
  </si>
  <si>
    <t>Leverage ratio as if the temporary treatment of unrealised gains and losses measured at fair value through OCI in accordance with Article 468 of the CRR had not been applied</t>
  </si>
  <si>
    <t>17a</t>
  </si>
  <si>
    <t>Leverage ratio as if IFRS 9 or analogous ECLs transitional arrangements had not been applied</t>
  </si>
  <si>
    <t>Total capital (as a percentage of risk exposure amount) as if the temporary treatment of unrealised gains and losses measured at fair value through OCI in accordance with Article 468 of the CRR had not been applied</t>
  </si>
  <si>
    <t>14a</t>
  </si>
  <si>
    <t>Total capital (as a percentage of risk exposure amount) as if IFRS 9 or analogous ECLs transitional arrangements had not been applied</t>
  </si>
  <si>
    <t>Total capital (as a percentage of risk exposure amount)</t>
  </si>
  <si>
    <t>Tier 1 (as a percentage of risk exposure amount) as if the temporary treatment of unrealised gains and losses measured at fair value through OCI in accordance with Article 468 of the CRR had not been applied</t>
  </si>
  <si>
    <t>12a</t>
  </si>
  <si>
    <t>Tier 1 (as a percentage of risk exposure amount) as if IFRS 9 or analogous ECLs transitional arrangements had not been applied</t>
  </si>
  <si>
    <t>Tier 1 (as a percentage of risk exposure amount)</t>
  </si>
  <si>
    <t>CET1 (as a percentage of risk exposure amount) as if the temporary treatment of unrealised gains and losses measured at fair value through OCI in accordance with Article 468 of the CRR had not been applied</t>
  </si>
  <si>
    <t>10a</t>
  </si>
  <si>
    <t>CET1 (as a percentage of risk exposure amount) as if IFRS 9 or analogous ECLs transitional arrangements had not been applied</t>
  </si>
  <si>
    <t>CET1 (as a percentage of risk exposure amount)</t>
  </si>
  <si>
    <t>Capital ratios</t>
  </si>
  <si>
    <t>Total risk-weighted assets as if IFRS 9 or analogous ECLs transitional arrangements had not been applied</t>
  </si>
  <si>
    <t>Total risk-weighted assets</t>
  </si>
  <si>
    <t>Risk-weighted assets (amounts)</t>
  </si>
  <si>
    <t>Total capital as if the temporary treatment of unrealised gains and losses measured at fair value through OCI in accordance with Article 468 of the CRR had not been applied</t>
  </si>
  <si>
    <t>6a</t>
  </si>
  <si>
    <t>Total capital as if IFRS 9 or analogous ECLs transitional arrangements had not been applied</t>
  </si>
  <si>
    <t>Tier 1 capital as if the temporary treatment of unrealised gains and losses measured at fair value through OCI in accordance with Article 468 of the CRR had not been applied</t>
  </si>
  <si>
    <t>4a</t>
  </si>
  <si>
    <t>Tier 1 capital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</si>
  <si>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</si>
  <si>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2a</t>
  </si>
  <si>
    <t>CET1 capital as if IFRS 9 or analogous ECLs transitional arrangements had not been applied</t>
  </si>
  <si>
    <t>CET1 capital</t>
  </si>
  <si>
    <t>Available capital (amounts)</t>
  </si>
  <si>
    <t>IFRS 9 - Comparison of institutions’ own funds and capital and leverage ratios with and without the application of transitional arrangements for IFRS 9</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</si>
  <si>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</si>
  <si>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</si>
  <si>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</si>
  <si>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</si>
  <si>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</si>
  <si>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</si>
  <si>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</si>
  <si>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</si>
  <si>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</si>
  <si>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</si>
  <si>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</si>
  <si>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</si>
  <si>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</si>
  <si>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</si>
  <si>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</si>
  <si>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</si>
  <si>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</si>
  <si>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Belgium</t>
  </si>
  <si>
    <t>United Kingdom</t>
  </si>
  <si>
    <t>Netherlands</t>
  </si>
  <si>
    <t>Luxembourg</t>
  </si>
  <si>
    <t>France</t>
  </si>
  <si>
    <t>United States</t>
  </si>
  <si>
    <t>Spain</t>
  </si>
  <si>
    <t>Switzerland</t>
  </si>
  <si>
    <t>Germany</t>
  </si>
  <si>
    <t>Italy</t>
  </si>
  <si>
    <t> Canada</t>
  </si>
  <si>
    <t> Qatar</t>
  </si>
  <si>
    <t>Australia</t>
  </si>
  <si>
    <t>Ireland</t>
  </si>
  <si>
    <t> UAE</t>
  </si>
  <si>
    <t> Finland</t>
  </si>
  <si>
    <t>Romania</t>
  </si>
  <si>
    <t>Hong Kong</t>
  </si>
  <si>
    <t>Bulgaria</t>
  </si>
  <si>
    <t>Slovakia</t>
  </si>
  <si>
    <t>Sweden</t>
  </si>
  <si>
    <t>Denmark</t>
  </si>
  <si>
    <t>Czech Republic</t>
  </si>
  <si>
    <t> Kroatië</t>
  </si>
  <si>
    <t>Norway</t>
  </si>
  <si>
    <t>Iceland</t>
  </si>
  <si>
    <t>Estonia</t>
  </si>
  <si>
    <t>Others</t>
  </si>
  <si>
    <t>Total</t>
  </si>
  <si>
    <t>The table contains an overview of the exposure distribution for the most relevant countries (having an own funds requirements weight greater than 0.10% and/or countercyclical buffer rate greater than 0.00%)</t>
  </si>
  <si>
    <t>Template EU CCyB2 - Amount of institution-specific countercyclical capital buffer</t>
  </si>
  <si>
    <t>Institution specific countercyclical capital buffer rate</t>
  </si>
  <si>
    <t>Institution specific countercyclical capital buffer requirement</t>
  </si>
  <si>
    <t xml:space="preserve">Template EU CR1: Performing and non-performing exposures and related provisions. </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</si>
  <si>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</si>
  <si>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</si>
  <si>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</si>
  <si>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</si>
  <si>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</si>
  <si>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</si>
  <si>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</si>
  <si>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</si>
  <si>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</si>
  <si>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</si>
  <si>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</si>
  <si>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</si>
  <si>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</si>
  <si>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Cash balances at central banks and other demand deposits</t>
  </si>
  <si>
    <t>Loans and advances</t>
  </si>
  <si>
    <t>Central banks</t>
  </si>
  <si>
    <t>General governments</t>
  </si>
  <si>
    <t>Credit institutions</t>
  </si>
  <si>
    <t>Other financial corporations</t>
  </si>
  <si>
    <t>Non-financial corporations</t>
  </si>
  <si>
    <t xml:space="preserve">          Of which SMEs</t>
  </si>
  <si>
    <t>Households</t>
  </si>
  <si>
    <t>Debt securities</t>
  </si>
  <si>
    <t>Off-balance-sheet exposures</t>
  </si>
  <si>
    <t>Template EU CR1-A: Maturity of exposures</t>
  </si>
  <si>
    <t>Net exposure value</t>
  </si>
  <si>
    <t>On demand</t>
  </si>
  <si>
    <t>&lt;= 1 year</t>
  </si>
  <si>
    <t>&gt; 1 year &lt;= 5 years</t>
  </si>
  <si>
    <t>&gt; 5 years</t>
  </si>
  <si>
    <t>No stated maturity</t>
  </si>
  <si>
    <r>
      <t>Template EU CQ4: Quality of non-performing exposures by geography</t>
    </r>
    <r>
      <rPr>
        <sz val="9"/>
        <rFont val="Arial"/>
        <family val="2"/>
      </rPr>
      <t> </t>
    </r>
  </si>
  <si>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</si>
  <si>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</si>
  <si>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</si>
  <si>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</si>
  <si>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</si>
  <si>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</si>
  <si>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Of which defaulted</t>
  </si>
  <si>
    <t>On-balance-sheet exposures</t>
  </si>
  <si>
    <t>Other services</t>
  </si>
  <si>
    <t>Arts, entertainment and recreation</t>
  </si>
  <si>
    <t>Human health services and social work activities</t>
  </si>
  <si>
    <t>Education</t>
  </si>
  <si>
    <t>Public administration and defense, compulsory social security</t>
  </si>
  <si>
    <t>Administrative and support service activities</t>
  </si>
  <si>
    <t>Professional, scientific and technical activities</t>
  </si>
  <si>
    <t>Financial and insurance actvities</t>
  </si>
  <si>
    <t>Real estate activities</t>
  </si>
  <si>
    <t>Information and communication</t>
  </si>
  <si>
    <t>Accommodation and food service activities</t>
  </si>
  <si>
    <t>Transport and storage</t>
  </si>
  <si>
    <t>Wholesale and retail trade</t>
  </si>
  <si>
    <t>Construction</t>
  </si>
  <si>
    <t>Water supply</t>
  </si>
  <si>
    <t>Electricity, gas, steam and air conditioning supply</t>
  </si>
  <si>
    <t>Manufacturing</t>
  </si>
  <si>
    <t>Mining and quarrying</t>
  </si>
  <si>
    <t>Agriculture, forestry and fishing</t>
  </si>
  <si>
    <t>Of which loans and advances subject to impairment</t>
  </si>
  <si>
    <t>Gross carrying amount</t>
  </si>
  <si>
    <t>Template EU CQ5: Credit quality of loans and advances to non-financial corporations by industry</t>
  </si>
  <si>
    <t>TOTAL</t>
  </si>
  <si>
    <t>Other items</t>
  </si>
  <si>
    <t>Equity</t>
  </si>
  <si>
    <t>Collective investment undertakings</t>
  </si>
  <si>
    <t>Institutions and corporates with a short-term credit assessment</t>
  </si>
  <si>
    <t>Exposures associated with particularly high risk</t>
  </si>
  <si>
    <t>Secured by mortgages on immovable property</t>
  </si>
  <si>
    <t>Retail</t>
  </si>
  <si>
    <t>Corporates</t>
  </si>
  <si>
    <t>International organisations</t>
  </si>
  <si>
    <t>Multilateral development banks</t>
  </si>
  <si>
    <t>Public sector entities</t>
  </si>
  <si>
    <t>Regional government or local authorities</t>
  </si>
  <si>
    <t>Central governments or central banks</t>
  </si>
  <si>
    <t xml:space="preserve"> Exposure classes</t>
  </si>
  <si>
    <t xml:space="preserve">RWAs density (%) </t>
  </si>
  <si>
    <t>RWAs</t>
  </si>
  <si>
    <t>RWAs and RWAs density</t>
  </si>
  <si>
    <t>Exposures post CCF and post CRM</t>
  </si>
  <si>
    <t>Exposures before CCF and before CRM</t>
  </si>
  <si>
    <t>Template EU CR4 – standardised approach – Credit risk exposure and CRM effects</t>
  </si>
  <si>
    <t>Template EU CR5 – standardised approach</t>
  </si>
  <si>
    <t>Risk weight</t>
  </si>
  <si>
    <t>Of which unrated</t>
  </si>
  <si>
    <t>Exposures secured by mortgages on immovable property</t>
  </si>
  <si>
    <t>Exposures to institutions and corporates with a short-term credit assessment</t>
  </si>
  <si>
    <t>Units or shares in collective investment undertakings</t>
  </si>
  <si>
    <t>Equity exposures</t>
  </si>
  <si>
    <t>Template EU CR6 – IRB approach – Credit risk exposures by exposure class and PD range</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</si>
  <si>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</si>
  <si>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</si>
  <si>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</si>
  <si>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</si>
  <si>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</si>
  <si>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</si>
  <si>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</si>
  <si>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</si>
  <si>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</si>
  <si>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</si>
  <si>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</si>
  <si>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</si>
  <si>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</si>
  <si>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</si>
  <si>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Central governments and central banks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</si>
  <si>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</si>
  <si>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</si>
  <si>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</si>
  <si>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</si>
  <si>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</si>
  <si>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</si>
  <si>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</si>
  <si>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</si>
  <si>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</si>
  <si>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</si>
  <si>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</si>
  <si>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</si>
  <si>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</si>
  <si>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</si>
  <si>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</si>
  <si>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</si>
  <si>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</si>
  <si>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 xml:space="preserve">Subtotal </t>
  </si>
  <si>
    <t>Corporates - Specialised Lending</t>
  </si>
  <si>
    <t>Corporates - SME</t>
  </si>
  <si>
    <t>Corporates - Other</t>
  </si>
  <si>
    <t>Retail - Secured by immovable property SME</t>
  </si>
  <si>
    <t>Retail - Secured by immovable property non-SME</t>
  </si>
  <si>
    <t>Retail - Other SME</t>
  </si>
  <si>
    <t>Retail - Other non-SME</t>
  </si>
  <si>
    <t>Total (all exposures classes)</t>
  </si>
  <si>
    <t>Template EU CR7-A – IRB approach – Disclosure of the extent of the use of CRM techniques</t>
  </si>
  <si>
    <t xml:space="preserve">Total exposures
</t>
  </si>
  <si>
    <t>Credit risk Mitigation techniques</t>
  </si>
  <si>
    <t>Credit risk Mitigation methods in the calculation of RWEAs</t>
  </si>
  <si>
    <t>Funded credit Protection (FCP)</t>
  </si>
  <si>
    <t xml:space="preserve"> Unfunded credit 
Protection (UFCP)</t>
  </si>
  <si>
    <r>
      <rPr>
        <b/>
        <sz val="9"/>
        <color theme="0"/>
        <rFont val="Arial"/>
        <family val="2"/>
      </rPr>
      <t>RWEA without substitution effects</t>
    </r>
    <r>
      <rPr>
        <b/>
        <sz val="9"/>
        <color theme="1"/>
        <rFont val="Arial"/>
        <family val="2"/>
      </rPr>
      <t xml:space="preserve">
</t>
    </r>
    <r>
      <rPr>
        <sz val="9"/>
        <color theme="0"/>
        <rFont val="Arial"/>
        <family val="2"/>
      </rPr>
      <t xml:space="preserve">(reduction effects only)
</t>
    </r>
  </si>
  <si>
    <r>
      <rPr>
        <b/>
        <sz val="9"/>
        <color theme="0"/>
        <rFont val="Arial"/>
        <family val="2"/>
      </rPr>
      <t>RWEA with substitution effects</t>
    </r>
    <r>
      <rPr>
        <sz val="9"/>
        <color theme="0"/>
        <rFont val="Arial"/>
        <family val="2"/>
      </rPr>
      <t xml:space="preserve">
(both reduction and sustitution effects)</t>
    </r>
    <r>
      <rPr>
        <b/>
        <sz val="9"/>
        <color theme="1"/>
        <rFont val="Arial"/>
        <family val="2"/>
      </rPr>
      <t xml:space="preserve">
</t>
    </r>
  </si>
  <si>
    <r>
      <t xml:space="preserve">Part of exposures covered by </t>
    </r>
    <r>
      <rPr>
        <b/>
        <sz val="9"/>
        <color theme="0"/>
        <rFont val="Arial"/>
        <family val="2"/>
      </rPr>
      <t>Financial Collaterals (%)</t>
    </r>
  </si>
  <si>
    <r>
      <t xml:space="preserve">Part of exposures covered by </t>
    </r>
    <r>
      <rPr>
        <b/>
        <sz val="9"/>
        <color theme="0"/>
        <rFont val="Arial"/>
        <family val="2"/>
      </rPr>
      <t>Other eligible collaterals (%)</t>
    </r>
  </si>
  <si>
    <r>
      <t>Part of exposures covered by</t>
    </r>
    <r>
      <rPr>
        <b/>
        <sz val="10"/>
        <color theme="0"/>
        <rFont val="Arial"/>
        <family val="2"/>
      </rPr>
      <t xml:space="preserve"> </t>
    </r>
    <r>
      <rPr>
        <b/>
        <sz val="9"/>
        <color theme="0"/>
        <rFont val="Arial"/>
        <family val="2"/>
      </rPr>
      <t>Other funded credit protection (%)</t>
    </r>
  </si>
  <si>
    <r>
      <t xml:space="preserve">Part of exposures covered by </t>
    </r>
    <r>
      <rPr>
        <b/>
        <sz val="9"/>
        <color theme="0"/>
        <rFont val="Arial"/>
        <family val="2"/>
      </rPr>
      <t>Guarantees (%)</t>
    </r>
  </si>
  <si>
    <r>
      <t>Part of exposures covered by</t>
    </r>
    <r>
      <rPr>
        <b/>
        <sz val="10"/>
        <color theme="0"/>
        <rFont val="Arial"/>
        <family val="2"/>
      </rPr>
      <t xml:space="preserve"> </t>
    </r>
    <r>
      <rPr>
        <b/>
        <sz val="9"/>
        <color theme="0"/>
        <rFont val="Arial"/>
        <family val="2"/>
      </rPr>
      <t>Credit Derivatives (%)</t>
    </r>
  </si>
  <si>
    <r>
      <t>Part of exposures covered by</t>
    </r>
    <r>
      <rPr>
        <b/>
        <sz val="10"/>
        <color theme="0"/>
        <rFont val="Arial"/>
        <family val="2"/>
      </rPr>
      <t xml:space="preserve"> </t>
    </r>
    <r>
      <rPr>
        <b/>
        <sz val="9"/>
        <color theme="0"/>
        <rFont val="Arial"/>
        <family val="2"/>
      </rPr>
      <t>Immovable property Collaterals (%)</t>
    </r>
  </si>
  <si>
    <r>
      <rPr>
        <sz val="10"/>
        <color theme="0"/>
        <rFont val="Arial"/>
        <family val="2"/>
      </rPr>
      <t>Part of exposures covered by</t>
    </r>
    <r>
      <rPr>
        <b/>
        <sz val="10"/>
        <color theme="0"/>
        <rFont val="Arial"/>
        <family val="2"/>
      </rPr>
      <t xml:space="preserve"> </t>
    </r>
    <r>
      <rPr>
        <b/>
        <sz val="9"/>
        <color theme="0"/>
        <rFont val="Arial"/>
        <family val="2"/>
      </rPr>
      <t>Receivables (%)</t>
    </r>
  </si>
  <si>
    <r>
      <t xml:space="preserve">Part of exposures covered by </t>
    </r>
    <r>
      <rPr>
        <b/>
        <sz val="9"/>
        <color theme="0"/>
        <rFont val="Arial"/>
        <family val="2"/>
      </rPr>
      <t>Other physical collateral (%)</t>
    </r>
  </si>
  <si>
    <r>
      <t>Part of exposures covered by</t>
    </r>
    <r>
      <rPr>
        <b/>
        <sz val="10"/>
        <color theme="0"/>
        <rFont val="Arial"/>
        <family val="2"/>
      </rPr>
      <t xml:space="preserve"> </t>
    </r>
    <r>
      <rPr>
        <b/>
        <sz val="9"/>
        <color theme="0"/>
        <rFont val="Arial"/>
        <family val="2"/>
      </rPr>
      <t>Cash on deposit (%)</t>
    </r>
  </si>
  <si>
    <r>
      <t>Part of exposures covered by</t>
    </r>
    <r>
      <rPr>
        <b/>
        <sz val="9"/>
        <color theme="0"/>
        <rFont val="Arial"/>
        <family val="2"/>
      </rPr>
      <t xml:space="preserve"> Life insurance policies (%)</t>
    </r>
  </si>
  <si>
    <r>
      <t>Part of exposures covered by</t>
    </r>
    <r>
      <rPr>
        <b/>
        <sz val="10"/>
        <color theme="0"/>
        <rFont val="Arial"/>
        <family val="2"/>
      </rPr>
      <t xml:space="preserve"> </t>
    </r>
    <r>
      <rPr>
        <b/>
        <sz val="9"/>
        <color theme="0"/>
        <rFont val="Arial"/>
        <family val="2"/>
      </rPr>
      <t>Instruments held by a third party (%)</t>
    </r>
  </si>
  <si>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</si>
  <si>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</si>
  <si>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</si>
  <si>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</si>
  <si>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</si>
  <si>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</si>
  <si>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</si>
  <si>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</si>
  <si>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 xml:space="preserve">Template EU CR8 –  RWEA flow statements of credit risk exposures under the IRB approach </t>
  </si>
  <si>
    <t>At 30 June 2023</t>
  </si>
  <si>
    <t>Risk weighted exposure amount</t>
  </si>
  <si>
    <t>Risk weighted exposure amount as at 31/03/2023</t>
  </si>
  <si>
    <t>Asset size (+/-)</t>
  </si>
  <si>
    <t>Asset quality (+/-)</t>
  </si>
  <si>
    <t>Model updates (+/-)</t>
  </si>
  <si>
    <t>Methodology and policy (+/-)</t>
  </si>
  <si>
    <t>Acquisitions and disposals (+/-)</t>
  </si>
  <si>
    <t>Foreign exchange movements (+/-)</t>
  </si>
  <si>
    <t>Other (+/-)</t>
  </si>
  <si>
    <t>Risk weighted exposure amount as at 30/06/2023</t>
  </si>
  <si>
    <t>At 31 March 2023</t>
  </si>
  <si>
    <t>Risk weighted exposure amount as at 31/12/2022</t>
  </si>
  <si>
    <t>Template EU CR10.5: Equity exposures under the simple risk-weighted approach</t>
  </si>
  <si>
    <t>On-balance sheet exposure</t>
  </si>
  <si>
    <t>Off-balance sheet exposure</t>
  </si>
  <si>
    <t>Exposure value</t>
  </si>
  <si>
    <t>Private equity exposures</t>
  </si>
  <si>
    <t>Exchange-traded equity exposures</t>
  </si>
  <si>
    <t>Other equity exposures</t>
  </si>
  <si>
    <t>Template EU CCR1 – Analysis of CCR exposure by approach</t>
  </si>
  <si>
    <t>Replacement cost (RC)</t>
  </si>
  <si>
    <t>Potential future exposure  (PFE)</t>
  </si>
  <si>
    <t>EEPE</t>
  </si>
  <si>
    <t>Alpha used for computing regulatory exposure value</t>
  </si>
  <si>
    <t>Exposure value pre-CRM</t>
  </si>
  <si>
    <t>Exposure value post-CRM</t>
  </si>
  <si>
    <t>RWEA</t>
  </si>
  <si>
    <t>EU1</t>
  </si>
  <si>
    <t>EU - Original Exposure Method (for derivatives)</t>
  </si>
  <si>
    <t>1.4</t>
  </si>
  <si>
    <t>EU2</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</si>
  <si>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</si>
  <si>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</si>
  <si>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</si>
  <si>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</si>
  <si>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</si>
  <si>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</si>
  <si>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</si>
  <si>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</si>
  <si>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</si>
  <si>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</si>
  <si>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</si>
  <si>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Template 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</si>
  <si>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</si>
  <si>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</si>
  <si>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</si>
  <si>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</si>
  <si>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</si>
  <si>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0"/>
        <rFont val="Arial"/>
        <family val="2"/>
      </rPr>
      <t>Transactions subject to the Alternative approach (Based on the Original Exposure Method</t>
    </r>
    <r>
      <rPr>
        <u/>
        <sz val="10"/>
        <rFont val="Arial"/>
        <family val="2"/>
      </rPr>
      <t>)</t>
    </r>
  </si>
  <si>
    <t xml:space="preserve">Total transactions subject to own funds requirements for CVA risk </t>
  </si>
  <si>
    <t>Template EU CCR3 – Standardised approach – CCR exposures by regulatory exposure class and risk weights</t>
  </si>
  <si>
    <t>Exposure classes</t>
  </si>
  <si>
    <r>
      <t>Total exposure value</t>
    </r>
    <r>
      <rPr>
        <sz val="11"/>
        <rFont val="Calibri"/>
        <family val="2"/>
        <scheme val="minor"/>
      </rPr>
      <t xml:space="preserve"> </t>
    </r>
  </si>
  <si>
    <t xml:space="preserve">Central governments or central banks </t>
  </si>
  <si>
    <t xml:space="preserve">Regional government or local authorities </t>
  </si>
  <si>
    <t>Template EU CCR4 – IRB approach – CCR exposures by exposure class and PD scale</t>
  </si>
  <si>
    <t>PD scale</t>
  </si>
  <si>
    <t>Density of risk weighted exposure amounts</t>
  </si>
  <si>
    <t/>
  </si>
  <si>
    <t xml:space="preserve">Sub-total </t>
  </si>
  <si>
    <t xml:space="preserve">Total </t>
  </si>
  <si>
    <t xml:space="preserve">When the number of obligors is below 10 for a given PD range, the number of obligors is not disclosed </t>
  </si>
  <si>
    <t>As prescribed by the EBA, the Corporates exposure class covers the Corpotates SME, other corporates and specialised lending COREP porfolios</t>
  </si>
  <si>
    <t>Template EU CCR5 – 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</si>
  <si>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</si>
  <si>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</si>
  <si>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</si>
  <si>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</si>
  <si>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</si>
  <si>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</si>
  <si>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</si>
  <si>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</si>
  <si>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</si>
  <si>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</si>
  <si>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</si>
  <si>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</si>
  <si>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</si>
  <si>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</si>
  <si>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</si>
  <si>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CCR6 – 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</si>
  <si>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</si>
  <si>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</si>
  <si>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</si>
  <si>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</si>
  <si>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</si>
  <si>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</si>
  <si>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</si>
  <si>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</si>
  <si>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</si>
  <si>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</si>
  <si>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</si>
  <si>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</si>
  <si>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</si>
  <si>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</si>
  <si>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</si>
  <si>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</si>
  <si>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</si>
  <si>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</si>
  <si>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</si>
  <si>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</si>
  <si>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</si>
  <si>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</si>
  <si>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</si>
  <si>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</si>
  <si>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</si>
  <si>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</si>
  <si>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r>
      <t>Template EU-SEC1 - Securitisation exposures in the</t>
    </r>
    <r>
      <rPr>
        <b/>
        <strike/>
        <sz val="11"/>
        <color theme="0"/>
        <rFont val="Arial"/>
        <family val="2"/>
      </rPr>
      <t xml:space="preserve"> </t>
    </r>
    <r>
      <rPr>
        <b/>
        <sz val="11"/>
        <color theme="0"/>
        <rFont val="Arial"/>
        <family val="2"/>
      </rPr>
      <t>non-trading book</t>
    </r>
  </si>
  <si>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</si>
  <si>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</si>
  <si>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</si>
  <si>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</si>
  <si>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</si>
  <si>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</si>
  <si>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</si>
  <si>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</si>
  <si>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</si>
  <si>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</si>
  <si>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</si>
  <si>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</si>
  <si>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</si>
  <si>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</si>
  <si>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</si>
  <si>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</si>
  <si>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</si>
  <si>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</si>
  <si>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</si>
  <si>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</si>
  <si>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Template EU-SEC4 - Securitisation exposures in the non-trading book and associated regulatory capital requirements - institution acting as investor</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</si>
  <si>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</si>
  <si>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</si>
  <si>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</si>
  <si>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</si>
  <si>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</si>
  <si>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</si>
  <si>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</si>
  <si>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</si>
  <si>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</si>
  <si>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</si>
  <si>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</si>
  <si>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</si>
  <si>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securitisation </t>
  </si>
  <si>
    <t xml:space="preserve">   Securitisation</t>
  </si>
  <si>
    <t xml:space="preserve">       Retail underlying</t>
  </si>
  <si>
    <t xml:space="preserve">       Of which STS</t>
  </si>
  <si>
    <t xml:space="preserve">       Wholesale</t>
  </si>
  <si>
    <t xml:space="preserve">   Re-securitisation</t>
  </si>
  <si>
    <t xml:space="preserve">Synthetic securitisation </t>
  </si>
  <si>
    <t>Template EU MR1 - Market risk under the standardised approach</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</si>
  <si>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</si>
  <si>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</si>
  <si>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</si>
  <si>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</si>
  <si>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</si>
  <si>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</si>
  <si>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</si>
  <si>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</si>
  <si>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</si>
  <si>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</si>
  <si>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r>
      <t xml:space="preserve">Securitisation </t>
    </r>
    <r>
      <rPr>
        <sz val="10"/>
        <color theme="1"/>
        <rFont val="Arial"/>
        <family val="2"/>
      </rPr>
      <t>(specific risk)</t>
    </r>
  </si>
  <si>
    <t>Template EU MR2-A - Market risk under the internal Model Approach (IMA)</t>
  </si>
  <si>
    <t>Own funds requirements</t>
  </si>
  <si>
    <r>
      <t>VaR</t>
    </r>
    <r>
      <rPr>
        <sz val="9"/>
        <color theme="1"/>
        <rFont val="Arial"/>
        <family val="2"/>
      </rPr>
      <t xml:space="preserve"> (higher of values a and b)</t>
    </r>
  </si>
  <si>
    <t>(a)</t>
  </si>
  <si>
    <t xml:space="preserve">Previous day’s VaR (VaRt-1) </t>
  </si>
  <si>
    <t>(b)</t>
  </si>
  <si>
    <t>Multiplication factor (mc)  x average of previous 60 working days (VaRavg)</t>
  </si>
  <si>
    <r>
      <t xml:space="preserve">SVaR </t>
    </r>
    <r>
      <rPr>
        <sz val="9"/>
        <color theme="1"/>
        <rFont val="Arial"/>
        <family val="2"/>
      </rPr>
      <t>(higher of values a and b)</t>
    </r>
  </si>
  <si>
    <t>Latest available SVaR (SVaRt-1))</t>
  </si>
  <si>
    <t>Multiplication factor (ms)  x average of previous 60 working days (sVaRavg)</t>
  </si>
  <si>
    <r>
      <t xml:space="preserve">IRC </t>
    </r>
    <r>
      <rPr>
        <sz val="9"/>
        <color theme="1"/>
        <rFont val="Arial"/>
        <family val="2"/>
      </rPr>
      <t>(higher of values a and b)</t>
    </r>
  </si>
  <si>
    <t>Most recent IRC measure</t>
  </si>
  <si>
    <t>12 weeks average IRC measure</t>
  </si>
  <si>
    <r>
      <rPr>
        <b/>
        <sz val="9"/>
        <color theme="1"/>
        <rFont val="Arial"/>
        <family val="2"/>
      </rPr>
      <t xml:space="preserve">Comprehensive risk measure </t>
    </r>
    <r>
      <rPr>
        <sz val="9"/>
        <color theme="1"/>
        <rFont val="Arial"/>
        <family val="2"/>
      </rPr>
      <t>(higher of values a, b and c)</t>
    </r>
  </si>
  <si>
    <t>Most recent risk measure of comprehensive risk measure</t>
  </si>
  <si>
    <t>12 weeks average of comprehensive risk measure</t>
  </si>
  <si>
    <t>(c)</t>
  </si>
  <si>
    <t>Comprehensive risk measure Floor</t>
  </si>
  <si>
    <t xml:space="preserve">Other </t>
  </si>
  <si>
    <t>Template EU MR2-B - RWA flow statements of market risk exposures under the IMA</t>
  </si>
  <si>
    <t>VaR</t>
  </si>
  <si>
    <t>SVaR</t>
  </si>
  <si>
    <t>IRC</t>
  </si>
  <si>
    <t>Comprehensive risk measure</t>
  </si>
  <si>
    <t>Other</t>
  </si>
  <si>
    <t>Total RWAs</t>
  </si>
  <si>
    <t>Total own funds requirements</t>
  </si>
  <si>
    <t>RWAs at 31/03/2023</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</si>
  <si>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</si>
  <si>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</si>
  <si>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</si>
  <si>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</si>
  <si>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</si>
  <si>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</si>
  <si>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</si>
  <si>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</si>
  <si>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</si>
  <si>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</si>
  <si>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disclosure period (end of the day) </t>
  </si>
  <si>
    <t>8b</t>
  </si>
  <si>
    <t>RWAs at 30/06/2023</t>
  </si>
  <si>
    <t>RWAs at 31/12/2022</t>
  </si>
  <si>
    <t>Template EU MR3 - IMA values for trading portfolios</t>
  </si>
  <si>
    <t xml:space="preserve">VaR (10 day 99%) </t>
  </si>
  <si>
    <t>Maximum value</t>
  </si>
  <si>
    <t>Average value</t>
  </si>
  <si>
    <t xml:space="preserve">Minimum value </t>
  </si>
  <si>
    <t>Period end</t>
  </si>
  <si>
    <t>SVaR (10 day 99%)</t>
  </si>
  <si>
    <t>IRC (99.9%)</t>
  </si>
  <si>
    <t xml:space="preserve">Comprehensive risk measure (99.9%) </t>
  </si>
  <si>
    <t>Template  EU MR4 - Comparison of VaR estimates with gains/losses</t>
  </si>
  <si>
    <t>For the comments on those graphs, we refer to the section V.3.6 of the Risk report</t>
  </si>
  <si>
    <t xml:space="preserve"> Template EU IRRBB1 - Interest rate risks of non-trading book activities</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</si>
  <si>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</si>
  <si>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</si>
  <si>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</si>
  <si>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</si>
  <si>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</si>
  <si>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</si>
  <si>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</si>
  <si>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</si>
  <si>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</si>
  <si>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Template EU LIQ1 - Quantitative information of LCR</t>
  </si>
  <si>
    <t>Total unweighted value (average)</t>
  </si>
  <si>
    <t>Total weighted value (average)</t>
  </si>
  <si>
    <t>EU 1a</t>
  </si>
  <si>
    <t xml:space="preserve">Quarter ending on </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</si>
  <si>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</si>
  <si>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</si>
  <si>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</si>
  <si>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</si>
  <si>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</si>
  <si>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</si>
  <si>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</si>
  <si>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</si>
  <si>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</si>
  <si>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</si>
  <si>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</si>
  <si>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</si>
  <si>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</si>
  <si>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</si>
  <si>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</si>
  <si>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</si>
  <si>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</si>
  <si>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</si>
  <si>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</si>
  <si>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</si>
  <si>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</si>
  <si>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</si>
  <si>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</si>
  <si>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</si>
  <si>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</si>
  <si>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</si>
  <si>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</si>
  <si>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</si>
  <si>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</si>
  <si>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</si>
  <si>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</si>
  <si>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</si>
  <si>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</si>
  <si>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</si>
  <si>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</si>
  <si>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 (%)</t>
  </si>
  <si>
    <t xml:space="preserve">Template EU LIQ2: Net Stable Funding Ratio </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</si>
  <si>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</si>
  <si>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</si>
  <si>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</si>
  <si>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</si>
  <si>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</si>
  <si>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</si>
  <si>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</si>
  <si>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</si>
  <si>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</si>
  <si>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</si>
  <si>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</si>
  <si>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</si>
  <si>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</si>
  <si>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</si>
  <si>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</si>
  <si>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</si>
  <si>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</si>
  <si>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</si>
  <si>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</si>
  <si>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</si>
  <si>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</si>
  <si>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</si>
  <si>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</si>
  <si>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</si>
  <si>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</si>
  <si>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</si>
  <si>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9"/>
        <color theme="9" tint="-0.249977111117893"/>
        <rFont val="Arial"/>
        <family val="2"/>
      </rPr>
      <t xml:space="preserve"> </t>
    </r>
    <r>
      <rPr>
        <i/>
        <sz val="9"/>
        <color theme="1"/>
        <rFont val="Arial"/>
        <family val="2"/>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</si>
  <si>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</si>
  <si>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</si>
  <si>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</si>
  <si>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</si>
  <si>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</si>
  <si>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</si>
  <si>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</si>
  <si>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9"/>
        <color theme="1"/>
        <rFont val="Arial"/>
        <family val="2"/>
      </rPr>
      <t> </t>
    </r>
  </si>
  <si>
    <t xml:space="preserve">NSFR derivative liabilities before deduction of variation margin posted </t>
  </si>
  <si>
    <t>All other assets not included in the above categories</t>
  </si>
  <si>
    <t>Off-balance sheet items</t>
  </si>
  <si>
    <t>Total RSF</t>
  </si>
  <si>
    <t>Net Stable Funding Ratio (%)</t>
  </si>
  <si>
    <t>Template 1: Banking book- Climate Change transition risk: Credit quality of exposures by sector, emissions and residual maturity</t>
  </si>
  <si>
    <t xml:space="preserve">Gross carrying amount </t>
  </si>
  <si>
    <t xml:space="preserve">Accumulated impairment, accumulated negative changes in fair value due to credit risk and provisions </t>
  </si>
  <si>
    <t>Of which exposures towards companies excluded from EU Paris-aligned Benchmarks</t>
  </si>
  <si>
    <t>Of which environmentally sustainable (CCM)</t>
  </si>
  <si>
    <t>Of which stage 2 exposures</t>
  </si>
  <si>
    <t>Of which non-performing exposures</t>
  </si>
  <si>
    <t>Of which Stage 2 exposures</t>
  </si>
  <si>
    <t xml:space="preserve"> &lt;= 5 years</t>
  </si>
  <si>
    <t>&gt; 5 year &lt;= 10 years</t>
  </si>
  <si>
    <t>&gt; 10 year &lt;= 20 years</t>
  </si>
  <si>
    <t>&gt; 20 years</t>
  </si>
  <si>
    <t>Average weighted maturity</t>
  </si>
  <si>
    <r>
      <t>Undefined</t>
    </r>
    <r>
      <rPr>
        <vertAlign val="superscript"/>
        <sz val="11"/>
        <color theme="0"/>
        <rFont val="Arial"/>
        <family val="2"/>
      </rPr>
      <t>(1)</t>
    </r>
  </si>
  <si>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</si>
  <si>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</si>
  <si>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</si>
  <si>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</si>
  <si>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</si>
  <si>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</si>
  <si>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</si>
  <si>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</si>
  <si>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</si>
  <si>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</si>
  <si>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</si>
  <si>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</si>
  <si>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</si>
  <si>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</si>
  <si>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</si>
  <si>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</si>
  <si>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</si>
  <si>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</si>
  <si>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</si>
  <si>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</si>
  <si>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</si>
  <si>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</si>
  <si>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</si>
  <si>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</si>
  <si>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</si>
  <si>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</si>
  <si>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</si>
  <si>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</si>
  <si>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</si>
  <si>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</si>
  <si>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</si>
  <si>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</si>
  <si>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</si>
  <si>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</si>
  <si>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</si>
  <si>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</si>
  <si>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</si>
  <si>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</si>
  <si>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</si>
  <si>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</si>
  <si>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</si>
  <si>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</si>
  <si>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</si>
  <si>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</si>
  <si>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</si>
  <si>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</si>
  <si>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</si>
  <si>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</si>
  <si>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</si>
  <si>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</si>
  <si>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</si>
  <si>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</si>
  <si>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</si>
  <si>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</si>
  <si>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</si>
  <si>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</si>
  <si>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r>
      <rPr>
        <vertAlign val="superscript"/>
        <sz val="10"/>
        <rFont val="Arial"/>
        <family val="2"/>
      </rPr>
      <t>(1)</t>
    </r>
    <r>
      <rPr>
        <sz val="10"/>
        <rFont val="Arial"/>
        <family val="2"/>
      </rPr>
      <t xml:space="preserve"> includes non-performing exposures, equity exposures and perpetual bonds</t>
    </r>
  </si>
  <si>
    <t>Average maturity of non-performing exposures are set to 2 years</t>
  </si>
  <si>
    <t>The data breakdown by sector of economic activities using codes in NACE Regulation (“NACE Codes”) is based on the principal activity of the counterparty in line with FINREP instructions. Further, it is envisaged to investigate the holdings' structures to identify the NACE Codes corresponding to the activities of their largest respective subsidiaries.</t>
  </si>
  <si>
    <t>Methodology of selection of the "companies excluded from EU Paris-aligned Benchmarks"</t>
  </si>
  <si>
    <t xml:space="preserve">The following minimum requirements have been introduced by the EU Paris-aligned Benchmarks (PAB) in accordance with the points (d) to (g) of Article 12.1 of Climate Benchmark Standards Regulation: </t>
  </si>
  <si>
    <t xml:space="preserve">a)    companies that derive 1 % or more of their revenues from exploration, mining, extraction, distribution or refining of hard coal and lignite; </t>
  </si>
  <si>
    <t xml:space="preserve">b)    companies that derive 10 % or more of their revenues from the exploration, extraction, distribution or refining of oil fuels; </t>
  </si>
  <si>
    <t xml:space="preserve">c)    companies that derive 50 % or more of their revenues from the exploration, extraction, manufacturing or distribution of gaseous fuels; </t>
  </si>
  <si>
    <t>d)    companies that derive 50 % or more of their revenues from electricity generation with a GHG intensity of more than 100 g CO2 e/kWh.</t>
  </si>
  <si>
    <t>On the date of 31/12/2022 the available data were still limited to ensure the correct implementation of PAB requirements as the companies were not yet obliged to report EU taxonomy data. Full integration of the PAB requirements is envisaged at a later stage.</t>
  </si>
  <si>
    <t>To determine the revenues breakdown by activity in the meantime, we have therefore integrated the input from external data provider Sustainalitics into our database. When no breakdown data was available for one of our counterparties, we followed a prudent approach by adding those counterparties in this category based on their official NACE code.</t>
  </si>
  <si>
    <t>Mandatory disclosure of GHG emissions is set at 30/06/2024. Belfius is finalising the GHG reporting and it will be included in ESG PIII templates as soon as the data are audited and validated.</t>
  </si>
  <si>
    <t>Template 2: Banking book - Climate change transition risk: Loans collateralised by immovable property - Energy efficiency of the collateral</t>
  </si>
  <si>
    <t xml:space="preserve">Total gross carrying amount amount </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</si>
  <si>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</si>
  <si>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</si>
  <si>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</si>
  <si>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</si>
  <si>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</si>
  <si>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</si>
  <si>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</si>
  <si>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</si>
  <si>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</si>
  <si>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</si>
  <si>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</si>
  <si>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</si>
  <si>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</si>
  <si>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</si>
  <si>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</si>
  <si>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</si>
  <si>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</si>
  <si>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Of which Loans collateralised by commercial immovable property</t>
  </si>
  <si>
    <t>Of which Loans collateralised by residential immovable property</t>
  </si>
  <si>
    <t>In Belgium, the EPC label scales differ between the three regions, which leads to differences in distributions between EPC score buckets (columns e to j) and EPC label buckets (columns k to q).</t>
  </si>
  <si>
    <t>With respect to the EPC estimations:</t>
  </si>
  <si>
    <t xml:space="preserve">Limited numbers are provided as estimations of the EPC scores are not fully integrated yet. </t>
  </si>
  <si>
    <t xml:space="preserve">Further on, Belfius is planning to use the EPC's proxy per property based on the individual characteristics of each building (such as the year of construction, surface area, type of heating/air conditioning/insulation, etc.). </t>
  </si>
  <si>
    <t>The category "buildings under construction" and "new buildings" were not automatically assigned towards the buckets in case EPC labels have not been available yet.</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</si>
  <si>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</si>
  <si>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</si>
  <si>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</si>
  <si>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</si>
  <si>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</si>
  <si>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The top 20 polluting companies on global / European / Belgian level have been selected from Sustainalytics, the main ESG data provider for Belfius Group. Scope 1, 2 and 3 emissions have been taken into account. </t>
  </si>
  <si>
    <t xml:space="preserve">Belfius Group exposures have been analysed to the top 20 polluting companies on global, European and Belgian level, including the subsidiaries of those top 20 lists. </t>
  </si>
  <si>
    <t>The results are ~624 mEUR exposure to the top 20 most polluting companies in Belgium. Limited exposures have been identified to the top 20 most polluting companies on European level (~29 mEUR) and Global level (~34 kEUR).</t>
  </si>
  <si>
    <t>Template 5: Banking book - Climate change physical risk: Exposures subject to physical risk - Belgium</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</si>
  <si>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</si>
  <si>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</si>
  <si>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</si>
  <si>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</si>
  <si>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</si>
  <si>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</si>
  <si>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</si>
  <si>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</si>
  <si>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When it comes to physical climate risks, Belfius’ exposures are primarily concentrated in Belgium. According to S&amp;P assessment on country vulnerability to weather-related events, Belgium is qualified as a “less vulnerable country”. This assessment is similar to the outcomes of  the Thinkhazard tool that only identifies river, coastal flood and wildfire as prominent risks for Belgium. Therefore, the geography is not considered as a major driver in Belfius’ risk management approach at the moment and Belfius physical climate risk exercises focus mostly on flood risks.</t>
  </si>
  <si>
    <t xml:space="preserve">The European “Flood Directive” (2007/60/EC) requires all Member States to identify areas for which a potential significant flood risk exists and to prepare flood hazard and flood risk maps as well as flood risk management plans for these areas. Since in Belgium environment is a regional competence, these flood maps are provided by the regions. </t>
  </si>
  <si>
    <t>·         Brussels</t>
  </si>
  <si>
    <t>·         Flanders</t>
  </si>
  <si>
    <t>·         Wallonia</t>
  </si>
  <si>
    <t>Belfius uses these flood maps to measure the flood risk exposure of assets collateralizing its mortgage loans. Since hazard and probability levels used in these flood maps differ, they have to be homogenized. In order to get comparable risk metrics, we use the return period presented in the methodological notes of the maps. The current mapping of regional risk levels across one another is as follows:</t>
  </si>
  <si>
    <t>Wallonia</t>
  </si>
  <si>
    <t>Brussels</t>
  </si>
  <si>
    <t>Flanders</t>
  </si>
  <si>
    <t>Hazard</t>
  </si>
  <si>
    <t>Probability</t>
  </si>
  <si>
    <t>Very Low</t>
  </si>
  <si>
    <t>&lt;1/100 y</t>
  </si>
  <si>
    <t>Low</t>
  </si>
  <si>
    <t>1/100 y</t>
  </si>
  <si>
    <t>Possibly flood prone</t>
  </si>
  <si>
    <t>Medium</t>
  </si>
  <si>
    <t>1/25-50 y</t>
  </si>
  <si>
    <t>Effectively flood prone</t>
  </si>
  <si>
    <t>&gt; 1/100 y</t>
  </si>
  <si>
    <t>High</t>
  </si>
  <si>
    <t>1/25 y</t>
  </si>
  <si>
    <t>1/10 y</t>
  </si>
  <si>
    <t xml:space="preserve">We define exposure as "prone to flood risk" in case repayments of mortgage loans are secured by a property located in a "medium" or "high flood risk area". This corresponds to “medium” and “high” hazard in Wallonia and Brussels, and “effectively flood prone” in Flanders. </t>
  </si>
  <si>
    <t>Note that in this mapping exercise, we do not take into account risk mitigants such as fire insurance. A survey with CoronaDirect (December 2020) shows that 88% of homeowners in Belgium have fire insurance. Note that at Belfius, subscription of a home insurance (which always covers the flood risk as the inclusion of this category of risk in this type of insurance contract is a legal requirement in Belgium)  is a mandatory requirement for any borrower wishing to contract a mortgage loan at Belfius. Following the July 2021 floods, Belfius Insurance had reinforced its reinsurance program, which strongly limited the impact of the July 2021 floods for the Belfius group. Following those floods, the Belgian authorities accepted to provide financial assistance to the households that were not (adequately) insured against the flood damages and Belfius Insurance took some additional precautionary measures for the insurance underwriting acceptance process.</t>
  </si>
  <si>
    <t>Template EU OV1 – Overview of total risk exposure amounts</t>
  </si>
  <si>
    <t>Total risk exposure amounts (TREA)</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</si>
  <si>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</si>
  <si>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</si>
  <si>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</si>
  <si>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</si>
  <si>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</si>
  <si>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</si>
  <si>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</si>
  <si>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</si>
  <si>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the standardised approach  (SA-CCR)</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</si>
  <si>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</si>
  <si>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</si>
  <si>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</si>
  <si>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</si>
  <si>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</si>
  <si>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</si>
  <si>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</si>
  <si>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</si>
  <si>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</si>
  <si>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</si>
  <si>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</si>
  <si>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</si>
  <si>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</si>
  <si>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</si>
  <si>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</si>
  <si>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</si>
  <si>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</si>
  <si>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</si>
  <si>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</si>
  <si>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</si>
  <si>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</si>
  <si>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</si>
  <si>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</si>
  <si>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</si>
  <si>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Modified risk weights for targeting asset bubbles in the residential and commercial property (For information, included in row 1 only)</t>
  </si>
  <si>
    <t>Additional risk exposure amount due to Article 3 CRR (For information, included in row 20)</t>
  </si>
  <si>
    <t>Equity under PD/LGD approach  (For information, included in row 1 only)</t>
  </si>
  <si>
    <t>Template EU CQ1: Credit quality of forborne exposures</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</si>
  <si>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</si>
  <si>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</si>
  <si>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</si>
  <si>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</si>
  <si>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</si>
  <si>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</si>
  <si>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</si>
  <si>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impaired</t>
  </si>
  <si>
    <t>Debt Securities</t>
  </si>
  <si>
    <t>Loan commitments given</t>
  </si>
  <si>
    <t>Template 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</si>
  <si>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</si>
  <si>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</si>
  <si>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</si>
  <si>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</si>
  <si>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</si>
  <si>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</si>
  <si>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</si>
  <si>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 xml:space="preserve">            Of which defaulted </t>
  </si>
  <si>
    <t>Total equity</t>
  </si>
  <si>
    <t>EQ 6</t>
  </si>
  <si>
    <t>Non-controlling interests</t>
  </si>
  <si>
    <t>EQ 5</t>
  </si>
  <si>
    <t>Additional tier-1 instruments included in equity</t>
  </si>
  <si>
    <t>EQ 4</t>
  </si>
  <si>
    <t>Total shareholders' equity</t>
  </si>
  <si>
    <t>EQ 3</t>
  </si>
  <si>
    <t>3, 11</t>
  </si>
  <si>
    <t>Gains and losses not recognised in the statement of income</t>
  </si>
  <si>
    <t>EQ 2</t>
  </si>
  <si>
    <t>1,2,3, EU-5a</t>
  </si>
  <si>
    <t>Core shareholders' equity</t>
  </si>
  <si>
    <t>EQ 1</t>
  </si>
  <si>
    <t>Shareholders' Equity</t>
  </si>
  <si>
    <t>Total liabilities</t>
  </si>
  <si>
    <t>LI 14</t>
  </si>
  <si>
    <t>Liabilities included in disposal group and discontinued operations</t>
  </si>
  <si>
    <t>LI 13</t>
  </si>
  <si>
    <t xml:space="preserve">Other liabilities </t>
  </si>
  <si>
    <t>LI 11</t>
  </si>
  <si>
    <t>Tax liabilities</t>
  </si>
  <si>
    <t>LI 10</t>
  </si>
  <si>
    <t>Subordinated debts</t>
  </si>
  <si>
    <t>LI 9</t>
  </si>
  <si>
    <t>Provisions and contingent liabilities</t>
  </si>
  <si>
    <t>LI 8</t>
  </si>
  <si>
    <t>Liabilities from insurance/reinsurance contracts</t>
  </si>
  <si>
    <t>LI 7</t>
  </si>
  <si>
    <t>Gain/loss on the hedged item in portfolio hedge of interest rate risk</t>
  </si>
  <si>
    <t>LI 6</t>
  </si>
  <si>
    <t>Derivatives</t>
  </si>
  <si>
    <t>LI 5</t>
  </si>
  <si>
    <t>Debt securities issued and other financial liabilities</t>
  </si>
  <si>
    <t>LI 4</t>
  </si>
  <si>
    <t>Borrowings and deposits</t>
  </si>
  <si>
    <t>LI 3</t>
  </si>
  <si>
    <t>Credit institutions borrowings and deposits</t>
  </si>
  <si>
    <t>LI 2</t>
  </si>
  <si>
    <t>Cash and balances from central banks</t>
  </si>
  <si>
    <t>LI 1</t>
  </si>
  <si>
    <t>Liabilities</t>
  </si>
  <si>
    <t>Total assets</t>
  </si>
  <si>
    <t>AS 17</t>
  </si>
  <si>
    <t>Non current assets (disposal group) held for sale and discontinued operations</t>
  </si>
  <si>
    <t>AS 15</t>
  </si>
  <si>
    <t>Other assets</t>
  </si>
  <si>
    <t>AS 14</t>
  </si>
  <si>
    <t>Deferred tax assets</t>
  </si>
  <si>
    <t>AS 13</t>
  </si>
  <si>
    <t>Current tax assets</t>
  </si>
  <si>
    <t>AS 12</t>
  </si>
  <si>
    <t>Goodwill</t>
  </si>
  <si>
    <t>AS 11</t>
  </si>
  <si>
    <t>Intangible assets</t>
  </si>
  <si>
    <t>AS 10</t>
  </si>
  <si>
    <t>Tangible fixed assets</t>
  </si>
  <si>
    <t>AS 9</t>
  </si>
  <si>
    <t>Investments in equity method companies</t>
  </si>
  <si>
    <t>AS 8</t>
  </si>
  <si>
    <t>Assets from insurance/reinsurance contracts</t>
  </si>
  <si>
    <t>AS 7</t>
  </si>
  <si>
    <t>AS 6</t>
  </si>
  <si>
    <t>AS 5</t>
  </si>
  <si>
    <t>Debt securities &amp; equity instruments</t>
  </si>
  <si>
    <t>AS 4</t>
  </si>
  <si>
    <t>AS 3</t>
  </si>
  <si>
    <t>Loans and advances due from credit institutions</t>
  </si>
  <si>
    <t>AS 2</t>
  </si>
  <si>
    <t>Cash and balances with central banks</t>
  </si>
  <si>
    <t>AS 1</t>
  </si>
  <si>
    <t xml:space="preserve">Assets  </t>
  </si>
  <si>
    <t>Reference in Table CC1</t>
  </si>
  <si>
    <t>Under regulatory scope of consolidation</t>
  </si>
  <si>
    <t>Balance sheet as in published financial statements</t>
  </si>
  <si>
    <t>Template EU CC2 - reconciliation of regulatory own funds to balance sheet in the audited financial statements</t>
  </si>
  <si>
    <t>Quantitative templates</t>
  </si>
  <si>
    <t>Reference</t>
  </si>
  <si>
    <t>Capital Base and Capital Requirements</t>
  </si>
  <si>
    <t>Key metrics</t>
  </si>
  <si>
    <t>KM1</t>
  </si>
  <si>
    <t>Overview of risk weighted exposure amounts</t>
  </si>
  <si>
    <t>OV1</t>
  </si>
  <si>
    <t>Composition of regulatory own funds</t>
  </si>
  <si>
    <t>CC1</t>
  </si>
  <si>
    <t>Reconciliation of regulatory own funds to balance sheet in the audited financial statements</t>
  </si>
  <si>
    <t>CC2</t>
  </si>
  <si>
    <t>Key metrics for MREL</t>
  </si>
  <si>
    <t>KM2</t>
  </si>
  <si>
    <t>MREL capacity and composition</t>
  </si>
  <si>
    <t>TLAC1</t>
  </si>
  <si>
    <t>TLAC3</t>
  </si>
  <si>
    <t>Summary reconciliation of accounting assets and leverage ratio exposures</t>
  </si>
  <si>
    <t>LRSum</t>
  </si>
  <si>
    <t>Leverage ratio common disclosure</t>
  </si>
  <si>
    <t>LRCom</t>
  </si>
  <si>
    <t>Split-up of on balance sheet exposures (excluding derivatives, SFTs and exempted exposures)</t>
  </si>
  <si>
    <t>LRSpl</t>
  </si>
  <si>
    <t>IFRS 9 transitional arrangements</t>
  </si>
  <si>
    <t>Geographical distribution of credit exposures relevant for the calculation of the countercyclical buffer</t>
  </si>
  <si>
    <t>CCyB1</t>
  </si>
  <si>
    <t>Amount of institution-specific countercyclical capital buffer</t>
  </si>
  <si>
    <t>CCyB2</t>
  </si>
  <si>
    <t xml:space="preserve">Credit risk </t>
  </si>
  <si>
    <t xml:space="preserve">Performing and non-performing exposures and related provisions </t>
  </si>
  <si>
    <t>CR1</t>
  </si>
  <si>
    <t>Maturity of exposures</t>
  </si>
  <si>
    <t>CR1-A</t>
  </si>
  <si>
    <t xml:space="preserve">Credit quality of forborne exposures </t>
  </si>
  <si>
    <t>CQ1</t>
  </si>
  <si>
    <t>Quality of non-performing exposures by geography </t>
  </si>
  <si>
    <t>CQ4</t>
  </si>
  <si>
    <t xml:space="preserve">Credit quality of loans and advances by industry </t>
  </si>
  <si>
    <t>CQ5</t>
  </si>
  <si>
    <t>CRM techniques overview:  Disclosure of the use of credit risk mitigation techniques</t>
  </si>
  <si>
    <t>CR3</t>
  </si>
  <si>
    <t>Standardised approach -Credit risk exposure and CRM effects</t>
  </si>
  <si>
    <t>CR4</t>
  </si>
  <si>
    <t>Standardised approach</t>
  </si>
  <si>
    <t>CR5</t>
  </si>
  <si>
    <t>IRB approach – Credit risk exposures by exposure class and PD range</t>
  </si>
  <si>
    <t>CR6</t>
  </si>
  <si>
    <t>IRB approach – Disclosure of the extent of the use of CRM techniques</t>
  </si>
  <si>
    <t>CR7-A</t>
  </si>
  <si>
    <t xml:space="preserve">RWEA flow statements of credit risk exposures under the IRB approach </t>
  </si>
  <si>
    <t>CR8</t>
  </si>
  <si>
    <t xml:space="preserve"> Specialised lending and equity exposures under the simple riskweighted approach</t>
  </si>
  <si>
    <t>CR10</t>
  </si>
  <si>
    <t>Template 2</t>
  </si>
  <si>
    <t>Counterparty credit risk</t>
  </si>
  <si>
    <t>Analysis of CCR exposure by approach</t>
  </si>
  <si>
    <t>CCR1</t>
  </si>
  <si>
    <t>Transactions subject to own funds requirements for CVA risk</t>
  </si>
  <si>
    <t>CCR2</t>
  </si>
  <si>
    <t>Standardised approach – CCR exposures by regulatory exposure class and risk weights</t>
  </si>
  <si>
    <t>CCR3</t>
  </si>
  <si>
    <t>IRB approach – CCR exposures by exposure class and PD scale</t>
  </si>
  <si>
    <t>CCR4</t>
  </si>
  <si>
    <t>Composition of collateral for CCR exposures</t>
  </si>
  <si>
    <t>CCR5</t>
  </si>
  <si>
    <t>Credit derivatives exposures</t>
  </si>
  <si>
    <t>CCR6</t>
  </si>
  <si>
    <t>Exposures to CCPs</t>
  </si>
  <si>
    <t>CCR8</t>
  </si>
  <si>
    <t>Securitisation</t>
  </si>
  <si>
    <t>Securitisation exposures in the non-trading book</t>
  </si>
  <si>
    <t>SEC1</t>
  </si>
  <si>
    <t>Securitisation exposures in the non-trading book and associated regulatory capital requirements - institution acting as investor</t>
  </si>
  <si>
    <t>SEC4</t>
  </si>
  <si>
    <t>Market Risk</t>
  </si>
  <si>
    <t>Market risk under the standardised approach</t>
  </si>
  <si>
    <t>MR1</t>
  </si>
  <si>
    <t>Market risk under the internal Model Approach (IMA)</t>
  </si>
  <si>
    <t>MR2-A</t>
  </si>
  <si>
    <t>RWA flow statements of market risk exposures under the IMA</t>
  </si>
  <si>
    <t>MR2-B</t>
  </si>
  <si>
    <t>IMA values for trading portfolios</t>
  </si>
  <si>
    <t>MR3</t>
  </si>
  <si>
    <t>Comparison of VaR estimates with gains/losses</t>
  </si>
  <si>
    <t>MR4</t>
  </si>
  <si>
    <t>Interest rate risk in the banking book</t>
  </si>
  <si>
    <t>Interest rate risks of non-trading book activities</t>
  </si>
  <si>
    <t>IRRBB1</t>
  </si>
  <si>
    <t>Funding &amp; Liquidity risk</t>
  </si>
  <si>
    <t>Quantitative information of LCR</t>
  </si>
  <si>
    <t>LIQ1</t>
  </si>
  <si>
    <t>LIQ2</t>
  </si>
  <si>
    <t>ESG</t>
  </si>
  <si>
    <t>Exposures towards carbon-related sectors</t>
  </si>
  <si>
    <t>Template 1</t>
  </si>
  <si>
    <t>Exposures to top 20 carbon-intensive firms</t>
  </si>
  <si>
    <t>Template 4</t>
  </si>
  <si>
    <t>Exposures subject to physical risks</t>
  </si>
  <si>
    <t>Template 5</t>
  </si>
  <si>
    <t>Belfius Bank Pillar 3 disclosures 2023 H1</t>
  </si>
  <si>
    <t>The carrying amounts are reported net of ECL.</t>
  </si>
  <si>
    <t xml:space="preserve">Collateral includes mortgage registrations as well as mortgage mandates for their nominal amount.
However, the credit risk mitigation is capped at the level of the exposure amount (no overcollateralisation) </t>
  </si>
  <si>
    <t>Energy efficiency of the collateral (EPC)</t>
  </si>
  <si>
    <r>
      <rPr>
        <b/>
        <u/>
        <sz val="10"/>
        <color theme="1"/>
        <rFont val="Arial"/>
        <family val="2"/>
      </rPr>
      <t>Funded credit protection</t>
    </r>
    <r>
      <rPr>
        <sz val="10"/>
        <color theme="1"/>
        <rFont val="Arial"/>
        <family val="2"/>
      </rPr>
      <t xml:space="preserve">
For </t>
    </r>
    <r>
      <rPr>
        <b/>
        <sz val="10"/>
        <color theme="1"/>
        <rFont val="Arial"/>
        <family val="2"/>
      </rPr>
      <t>exposures covered by immovable property collateral,</t>
    </r>
    <r>
      <rPr>
        <sz val="10"/>
        <color theme="1"/>
        <rFont val="Arial"/>
        <family val="2"/>
      </rPr>
      <t xml:space="preserve"> the LTV is used to determine the level of collateralisation and the market value of the collateral is capped at the level of the EAD. Consequently, this table provides no indication on the level of overcollateralisation of those portfolios.
For the </t>
    </r>
    <r>
      <rPr>
        <b/>
        <sz val="10"/>
        <color theme="1"/>
        <rFont val="Arial"/>
        <family val="2"/>
      </rPr>
      <t>other eligible collateral</t>
    </r>
    <r>
      <rPr>
        <sz val="10"/>
        <color theme="1"/>
        <rFont val="Arial"/>
        <family val="2"/>
      </rPr>
      <t>, the value of the collateral takes into consideration conservative haircuts.</t>
    </r>
  </si>
  <si>
    <r>
      <rPr>
        <b/>
        <u/>
        <sz val="10"/>
        <color theme="1"/>
        <rFont val="Arial"/>
        <family val="2"/>
      </rPr>
      <t>Unfunded credit protection</t>
    </r>
    <r>
      <rPr>
        <sz val="10"/>
        <color theme="1"/>
        <rFont val="Arial"/>
        <family val="2"/>
      </rPr>
      <t xml:space="preserve">
As Belfius applies the substitution approach, the mitigation impact of guarantees cannot be shown in this table. 
At present,  credit derivatives are not used for RWA reduction via credit risk mitigation but are rather used in the context of its market risk activities, including CVA risk hedging.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</si>
</sst>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d/mm/yyyy;@"/>
    <numFmt numFmtId="165" formatCode="0.0%"/>
    <numFmt numFmtId="166" formatCode="0.0000%"/>
    <numFmt numFmtId="167" formatCode="0.00000%"/>
    <numFmt numFmtId="168" formatCode="#,##0.0"/>
    <numFmt numFmtId="169" formatCode="0.000"/>
  </numFmts>
  <fonts count="84" x14ac:knownFonts="1">
    <font>
      <sz val="11"/>
      <color theme="1"/>
      <name val="Calibri"/>
      <family val="2"/>
      <scheme val="minor"/>
    </font>
    <font>
      <b/>
      <sz val="11"/>
      <color theme="0"/>
      <name val="Arial"/>
      <family val="2"/>
    </font>
    <font>
      <sz val="11"/>
      <color theme="1"/>
      <name val="Arial"/>
      <family val="2"/>
    </font>
    <font>
      <b/>
      <sz val="11"/>
      <color theme="1"/>
      <name val="Arial"/>
      <family val="2"/>
    </font>
    <font>
      <i/>
      <sz val="11"/>
      <color rgb="FFAA322F"/>
      <name val="Arial"/>
      <family val="2"/>
    </font>
    <font>
      <b/>
      <sz val="10"/>
      <name val="Arial"/>
      <family val="2"/>
    </font>
    <font>
      <b/>
      <sz val="9"/>
      <color rgb="FF3A3A3C"/>
      <name val="Arial"/>
      <family val="2"/>
    </font>
    <font>
      <sz val="9"/>
      <color rgb="FF3A3A3C"/>
      <name val="Arial"/>
      <family val="2"/>
    </font>
    <font>
      <b/>
      <sz val="9"/>
      <name val="Arial"/>
      <family val="2"/>
    </font>
    <font>
      <b/>
      <sz val="9"/>
      <color rgb="FF000000"/>
      <name val="Arial"/>
      <family val="2"/>
    </font>
    <font>
      <sz val="9"/>
      <color theme="1"/>
      <name val="Arial"/>
      <family val="2"/>
    </font>
    <font>
      <sz val="9"/>
      <color rgb="FF000000"/>
      <name val="Arial"/>
      <family val="2"/>
    </font>
    <font>
      <b/>
      <sz val="11"/>
      <color theme="9"/>
      <name val="Calibri"/>
      <family val="2"/>
      <scheme val="minor"/>
    </font>
    <font>
      <sz val="11"/>
      <color rgb="FFFF0000"/>
      <name val="Arial"/>
      <family val="2"/>
    </font>
    <font>
      <sz val="11"/>
      <color theme="1"/>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0"/>
      <color rgb="FF3A3A3C"/>
      <name val="Arial"/>
      <family val="2"/>
    </font>
    <font>
      <b/>
      <sz val="10"/>
      <color theme="1"/>
      <name val="Calibri"/>
      <family val="2"/>
      <scheme val="minor"/>
    </font>
    <font>
      <b/>
      <sz val="10"/>
      <color theme="0"/>
      <name val="Arial"/>
      <family val="2"/>
    </font>
    <font>
      <sz val="11"/>
      <name val="Calibri"/>
      <family val="2"/>
      <scheme val="minor"/>
    </font>
    <font>
      <b/>
      <sz val="9"/>
      <color rgb="FFC30045"/>
      <name val="Arial"/>
      <family val="2"/>
    </font>
    <font>
      <strike/>
      <sz val="9"/>
      <color rgb="FFFF0000"/>
      <name val="Calibri"/>
      <family val="2"/>
      <scheme val="minor"/>
    </font>
    <font>
      <sz val="9"/>
      <name val="Calibri"/>
      <family val="2"/>
      <scheme val="minor"/>
    </font>
    <font>
      <sz val="8"/>
      <name val="Calibri"/>
      <family val="2"/>
      <scheme val="minor"/>
    </font>
    <font>
      <sz val="9"/>
      <color rgb="FFFF0000"/>
      <name val="Calibri"/>
      <family val="2"/>
      <scheme val="minor"/>
    </font>
    <font>
      <sz val="8"/>
      <color theme="1"/>
      <name val="Calibri"/>
      <family val="2"/>
      <scheme val="minor"/>
    </font>
    <font>
      <sz val="10"/>
      <color theme="1"/>
      <name val="Calibri"/>
      <family val="2"/>
      <scheme val="minor"/>
    </font>
    <font>
      <sz val="10"/>
      <name val="Arial"/>
      <family val="2"/>
    </font>
    <font>
      <sz val="12"/>
      <name val="Calibri"/>
      <family val="2"/>
      <scheme val="minor"/>
    </font>
    <font>
      <b/>
      <sz val="20"/>
      <name val="Arial"/>
      <family val="2"/>
    </font>
    <font>
      <b/>
      <sz val="12"/>
      <name val="Calibri"/>
      <family val="2"/>
      <scheme val="minor"/>
    </font>
    <font>
      <b/>
      <vertAlign val="superscript"/>
      <sz val="10"/>
      <color theme="0"/>
      <name val="Arial"/>
      <family val="2"/>
    </font>
    <font>
      <vertAlign val="superscript"/>
      <sz val="9"/>
      <color rgb="FF3A3A3C"/>
      <name val="Arial"/>
      <family val="2"/>
    </font>
    <font>
      <sz val="9"/>
      <name val="Arial"/>
      <family val="2"/>
    </font>
    <font>
      <b/>
      <sz val="9"/>
      <color theme="1"/>
      <name val="Arial"/>
      <family val="2"/>
    </font>
    <font>
      <sz val="9"/>
      <color rgb="FFB9B3AA"/>
      <name val="Arial"/>
      <family val="2"/>
    </font>
    <font>
      <sz val="11"/>
      <color rgb="FFC30045"/>
      <name val="Calibri"/>
      <family val="2"/>
      <scheme val="minor"/>
    </font>
    <font>
      <b/>
      <sz val="9"/>
      <color rgb="FFC00000"/>
      <name val="Arial"/>
      <family val="2"/>
    </font>
    <font>
      <b/>
      <sz val="9"/>
      <color theme="0"/>
      <name val="Arial"/>
      <family val="2"/>
    </font>
    <font>
      <sz val="11"/>
      <color theme="0"/>
      <name val="Arial"/>
      <family val="2"/>
    </font>
    <font>
      <b/>
      <sz val="14"/>
      <name val="Calibri"/>
      <family val="2"/>
      <scheme val="minor"/>
    </font>
    <font>
      <sz val="9"/>
      <color theme="1"/>
      <name val="Calibri"/>
      <family val="2"/>
      <scheme val="minor"/>
    </font>
    <font>
      <sz val="10"/>
      <color theme="1"/>
      <name val="Arial"/>
      <family val="2"/>
    </font>
    <font>
      <b/>
      <sz val="10"/>
      <color rgb="FF2F5773"/>
      <name val="Arial"/>
      <family val="2"/>
    </font>
    <font>
      <b/>
      <i/>
      <sz val="9"/>
      <color rgb="FF3A3A3C"/>
      <name val="Arial"/>
      <family val="2"/>
    </font>
    <font>
      <sz val="9"/>
      <color theme="0"/>
      <name val="Arial"/>
      <family val="2"/>
    </font>
    <font>
      <sz val="10"/>
      <color theme="0"/>
      <name val="Arial"/>
      <family val="2"/>
    </font>
    <font>
      <i/>
      <sz val="9"/>
      <color rgb="FF3A3A3C"/>
      <name val="Arial"/>
      <family val="2"/>
    </font>
    <font>
      <b/>
      <i/>
      <sz val="9"/>
      <color theme="1"/>
      <name val="Arial"/>
      <family val="2"/>
    </font>
    <font>
      <sz val="8.5"/>
      <color theme="1"/>
      <name val="Segoe UI"/>
      <family val="2"/>
    </font>
    <font>
      <sz val="8"/>
      <color theme="1"/>
      <name val="Segoe UI"/>
      <family val="2"/>
    </font>
    <font>
      <u/>
      <sz val="10"/>
      <name val="Arial"/>
      <family val="2"/>
    </font>
    <font>
      <b/>
      <sz val="9"/>
      <color rgb="FFD01F4E"/>
      <name val="Arial"/>
      <family val="2"/>
    </font>
    <font>
      <u/>
      <sz val="11"/>
      <color rgb="FF008080"/>
      <name val="Calibri"/>
      <family val="2"/>
      <scheme val="minor"/>
    </font>
    <font>
      <b/>
      <sz val="8"/>
      <color theme="1"/>
      <name val="Segoe UI"/>
      <family val="2"/>
    </font>
    <font>
      <sz val="8"/>
      <color rgb="FFFF0000"/>
      <name val="Segoe UI"/>
      <family val="2"/>
    </font>
    <font>
      <sz val="7.5"/>
      <color rgb="FF3A3A3C"/>
      <name val="Times New Roman"/>
      <family val="1"/>
    </font>
    <font>
      <b/>
      <strike/>
      <sz val="11"/>
      <color theme="0"/>
      <name val="Arial"/>
      <family val="2"/>
    </font>
    <font>
      <b/>
      <sz val="12"/>
      <color theme="1"/>
      <name val="Arial"/>
      <family val="2"/>
    </font>
    <font>
      <i/>
      <sz val="9"/>
      <color theme="1"/>
      <name val="Arial"/>
      <family val="2"/>
    </font>
    <font>
      <b/>
      <sz val="10"/>
      <color rgb="FFC00000"/>
      <name val="Arial"/>
      <family val="2"/>
    </font>
    <font>
      <i/>
      <strike/>
      <sz val="11"/>
      <color rgb="FFFF0000"/>
      <name val="Calibri"/>
      <family val="2"/>
      <scheme val="minor"/>
    </font>
    <font>
      <i/>
      <sz val="9"/>
      <color theme="9" tint="-0.249977111117893"/>
      <name val="Arial"/>
      <family val="2"/>
    </font>
    <font>
      <b/>
      <u/>
      <sz val="11"/>
      <name val="Arial"/>
      <family val="2"/>
    </font>
    <font>
      <vertAlign val="superscript"/>
      <sz val="11"/>
      <color theme="0"/>
      <name val="Arial"/>
      <family val="2"/>
    </font>
    <font>
      <sz val="10"/>
      <color rgb="FFFF0000"/>
      <name val="Arial"/>
      <family val="2"/>
    </font>
    <font>
      <vertAlign val="superscript"/>
      <sz val="10"/>
      <name val="Arial"/>
      <family val="2"/>
    </font>
    <font>
      <u/>
      <sz val="11"/>
      <color theme="10"/>
      <name val="Calibri"/>
      <family val="2"/>
      <scheme val="minor"/>
    </font>
    <font>
      <b/>
      <sz val="11"/>
      <color rgb="FF000000"/>
      <name val="Calibri"/>
      <family val="2"/>
      <scheme val="minor"/>
    </font>
    <font>
      <sz val="11"/>
      <color rgb="FF000000"/>
      <name val="Calibri"/>
      <family val="2"/>
      <scheme val="minor"/>
    </font>
    <font>
      <sz val="12"/>
      <color theme="1"/>
      <name val="Calibri"/>
      <family val="2"/>
      <scheme val="minor"/>
    </font>
    <font>
      <sz val="11"/>
      <color rgb="FF000000"/>
      <name val="Arial"/>
      <family val="2"/>
    </font>
    <font>
      <sz val="14"/>
      <color theme="1"/>
      <name val="Arial"/>
      <family val="2"/>
    </font>
    <font>
      <sz val="16"/>
      <color rgb="FF51626F"/>
      <name val="Arial"/>
      <family val="2"/>
    </font>
    <font>
      <b/>
      <sz val="11"/>
      <color rgb="FF51626F"/>
      <name val="Arial"/>
      <family val="2"/>
    </font>
    <font>
      <b/>
      <sz val="11"/>
      <color indexed="9"/>
      <name val="Arial"/>
      <family val="2"/>
    </font>
    <font>
      <sz val="11"/>
      <name val="Arial"/>
      <family val="2"/>
    </font>
    <font>
      <u/>
      <sz val="11"/>
      <color theme="10"/>
      <name val="Arial"/>
      <family val="2"/>
    </font>
    <font>
      <b/>
      <u/>
      <sz val="10"/>
      <color theme="1"/>
      <name val="Arial"/>
      <family val="2"/>
    </font>
    <font>
      <b/>
      <sz val="10"/>
      <color theme="1"/>
      <name val="Arial"/>
      <family val="2"/>
    </font>
  </fonts>
  <fills count="14">
    <fill>
      <patternFill patternType="none"/>
    </fill>
    <fill>
      <patternFill patternType="gray125"/>
    </fill>
    <fill>
      <patternFill patternType="solid">
        <fgColor rgb="FFC30045"/>
        <bgColor indexed="64"/>
      </patternFill>
    </fill>
    <fill>
      <patternFill patternType="solid">
        <fgColor rgb="FFEBEBE6"/>
        <bgColor indexed="64"/>
      </patternFill>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595959"/>
        <bgColor indexed="64"/>
      </patternFill>
    </fill>
    <fill>
      <patternFill patternType="solid">
        <fgColor indexed="9"/>
        <bgColor indexed="64"/>
      </patternFill>
    </fill>
    <fill>
      <patternFill patternType="solid">
        <fgColor rgb="FFD2D2D7"/>
        <bgColor indexed="64"/>
      </patternFill>
    </fill>
    <fill>
      <patternFill patternType="solid">
        <fgColor rgb="FFFFFFFF"/>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DBDB"/>
        <bgColor indexed="64"/>
      </patternFill>
    </fill>
  </fills>
  <borders count="20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right/>
      <top style="medium">
        <color auto="1"/>
      </top>
      <bottom style="medium">
        <color rgb="FFB9B3AA"/>
      </bottom>
      <diagonal/>
    </border>
    <border>
      <left/>
      <right style="dashed">
        <color theme="0"/>
      </right>
      <top style="medium">
        <color indexed="64"/>
      </top>
      <bottom style="medium">
        <color rgb="FFB9B3AA"/>
      </bottom>
      <diagonal/>
    </border>
    <border>
      <left/>
      <right style="dashed">
        <color theme="0"/>
      </right>
      <top style="medium">
        <color rgb="FFB9B3AA"/>
      </top>
      <bottom style="medium">
        <color rgb="FFB9B3AA"/>
      </bottom>
      <diagonal/>
    </border>
    <border>
      <left/>
      <right/>
      <top style="medium">
        <color rgb="FFB9B3AA"/>
      </top>
      <bottom style="medium">
        <color rgb="FFB9B3AA"/>
      </bottom>
      <diagonal/>
    </border>
    <border>
      <left/>
      <right/>
      <top style="medium">
        <color rgb="FFB9B3AA"/>
      </top>
      <bottom style="medium">
        <color auto="1"/>
      </bottom>
      <diagonal/>
    </border>
    <border>
      <left/>
      <right style="dashed">
        <color theme="0"/>
      </right>
      <top style="medium">
        <color rgb="FFB9B3AA"/>
      </top>
      <bottom style="medium">
        <color indexed="64"/>
      </bottom>
      <diagonal/>
    </border>
    <border>
      <left/>
      <right/>
      <top style="medium">
        <color rgb="FFB9B3AA"/>
      </top>
      <bottom/>
      <diagonal/>
    </border>
    <border>
      <left/>
      <right style="dashed">
        <color theme="0"/>
      </right>
      <top/>
      <bottom/>
      <diagonal/>
    </border>
    <border>
      <left style="thin">
        <color theme="0"/>
      </left>
      <right style="thin">
        <color theme="0"/>
      </right>
      <top/>
      <bottom style="medium">
        <color rgb="FFC30045"/>
      </bottom>
      <diagonal/>
    </border>
    <border>
      <left style="dashed">
        <color theme="0"/>
      </left>
      <right style="dashed">
        <color theme="0"/>
      </right>
      <top style="medium">
        <color rgb="FFB9B3AA"/>
      </top>
      <bottom style="medium">
        <color rgb="FFB9B3AA"/>
      </bottom>
      <diagonal/>
    </border>
    <border>
      <left style="thin">
        <color indexed="64"/>
      </left>
      <right/>
      <top/>
      <bottom/>
      <diagonal/>
    </border>
    <border>
      <left style="thin">
        <color theme="0"/>
      </left>
      <right/>
      <top/>
      <bottom/>
      <diagonal/>
    </border>
    <border>
      <left style="dashed">
        <color theme="0"/>
      </left>
      <right/>
      <top/>
      <bottom/>
      <diagonal/>
    </border>
    <border>
      <left/>
      <right/>
      <top/>
      <bottom style="medium">
        <color rgb="FFB9B3AA"/>
      </bottom>
      <diagonal/>
    </border>
    <border>
      <left/>
      <right style="thin">
        <color theme="0"/>
      </right>
      <top/>
      <bottom style="thin">
        <color theme="0"/>
      </bottom>
      <diagonal/>
    </border>
    <border>
      <left/>
      <right style="dashed">
        <color theme="0"/>
      </right>
      <top style="medium">
        <color rgb="FFB9B3AA"/>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style="thin">
        <color theme="0"/>
      </right>
      <top/>
      <bottom style="thin">
        <color theme="0"/>
      </bottom>
      <diagonal/>
    </border>
    <border>
      <left style="thin">
        <color theme="0"/>
      </left>
      <right/>
      <top/>
      <bottom style="thin">
        <color auto="1"/>
      </bottom>
      <diagonal/>
    </border>
    <border>
      <left style="thin">
        <color theme="0"/>
      </left>
      <right style="thin">
        <color theme="0"/>
      </right>
      <top style="thin">
        <color theme="0"/>
      </top>
      <bottom style="thin">
        <color theme="0"/>
      </bottom>
      <diagonal/>
    </border>
    <border>
      <left/>
      <right style="thin">
        <color theme="0"/>
      </right>
      <top/>
      <bottom style="thin">
        <color indexed="64"/>
      </bottom>
      <diagonal/>
    </border>
    <border>
      <left style="thin">
        <color theme="0"/>
      </left>
      <right style="thin">
        <color theme="0"/>
      </right>
      <top style="thin">
        <color theme="0"/>
      </top>
      <bottom style="medium">
        <color rgb="FFC30045"/>
      </bottom>
      <diagonal/>
    </border>
    <border>
      <left style="dashed">
        <color theme="0"/>
      </left>
      <right style="dashed">
        <color theme="0"/>
      </right>
      <top style="medium">
        <color auto="1"/>
      </top>
      <bottom style="medium">
        <color auto="1"/>
      </bottom>
      <diagonal/>
    </border>
    <border>
      <left/>
      <right style="thin">
        <color indexed="64"/>
      </right>
      <top/>
      <bottom/>
      <diagonal/>
    </border>
    <border>
      <left/>
      <right/>
      <top style="thin">
        <color indexed="64"/>
      </top>
      <bottom style="medium">
        <color rgb="FFB9B3AA"/>
      </bottom>
      <diagonal/>
    </border>
    <border>
      <left/>
      <right style="thin">
        <color theme="0"/>
      </right>
      <top style="thin">
        <color theme="0"/>
      </top>
      <bottom style="medium">
        <color rgb="FFC30045"/>
      </bottom>
      <diagonal/>
    </border>
    <border>
      <left style="dashed">
        <color theme="0"/>
      </left>
      <right/>
      <top style="medium">
        <color rgb="FFB9B3AA"/>
      </top>
      <bottom style="medium">
        <color rgb="FFB9B3AA"/>
      </bottom>
      <diagonal/>
    </border>
    <border>
      <left/>
      <right/>
      <top style="medium">
        <color theme="1"/>
      </top>
      <bottom style="medium">
        <color theme="1"/>
      </bottom>
      <diagonal/>
    </border>
    <border>
      <left style="dashed">
        <color theme="0"/>
      </left>
      <right/>
      <top style="medium">
        <color auto="1"/>
      </top>
      <bottom style="medium">
        <color rgb="FFB9B3AA"/>
      </bottom>
      <diagonal/>
    </border>
    <border>
      <left style="dashed">
        <color theme="0"/>
      </left>
      <right style="dashed">
        <color theme="0"/>
      </right>
      <top/>
      <bottom style="medium">
        <color rgb="FFB9B3AA"/>
      </bottom>
      <diagonal/>
    </border>
    <border>
      <left style="thin">
        <color indexed="64"/>
      </left>
      <right style="thin">
        <color indexed="64"/>
      </right>
      <top style="thin">
        <color indexed="64"/>
      </top>
      <bottom style="medium">
        <color auto="1"/>
      </bottom>
      <diagonal/>
    </border>
    <border>
      <left style="thin">
        <color theme="1"/>
      </left>
      <right style="thin">
        <color indexed="64"/>
      </right>
      <top style="thin">
        <color indexed="64"/>
      </top>
      <bottom style="medium">
        <color auto="1"/>
      </bottom>
      <diagonal/>
    </border>
    <border>
      <left/>
      <right/>
      <top/>
      <bottom style="medium">
        <color rgb="FFD01F4E"/>
      </bottom>
      <diagonal/>
    </border>
    <border>
      <left/>
      <right/>
      <top style="thin">
        <color theme="0"/>
      </top>
      <bottom/>
      <diagonal/>
    </border>
    <border>
      <left/>
      <right/>
      <top style="medium">
        <color rgb="FFC6C2B6"/>
      </top>
      <bottom/>
      <diagonal/>
    </border>
    <border>
      <left/>
      <right style="medium">
        <color theme="0"/>
      </right>
      <top/>
      <bottom style="medium">
        <color rgb="FFB9B3AA"/>
      </bottom>
      <diagonal/>
    </border>
    <border>
      <left style="dashed">
        <color theme="0"/>
      </left>
      <right style="dashed">
        <color theme="0"/>
      </right>
      <top style="medium">
        <color rgb="FFB9B3AA"/>
      </top>
      <bottom/>
      <diagonal/>
    </border>
    <border>
      <left style="dashed">
        <color theme="0"/>
      </left>
      <right style="dashed">
        <color theme="0"/>
      </right>
      <top style="medium">
        <color auto="1"/>
      </top>
      <bottom style="medium">
        <color theme="1"/>
      </bottom>
      <diagonal/>
    </border>
    <border>
      <left style="thin">
        <color rgb="FFB9B3AA"/>
      </left>
      <right style="thin">
        <color rgb="FFB9B3AA"/>
      </right>
      <top style="medium">
        <color auto="1"/>
      </top>
      <bottom style="medium">
        <color auto="1"/>
      </bottom>
      <diagonal/>
    </border>
    <border>
      <left style="thin">
        <color theme="0"/>
      </left>
      <right/>
      <top style="thin">
        <color theme="0"/>
      </top>
      <bottom style="medium">
        <color theme="0"/>
      </bottom>
      <diagonal/>
    </border>
    <border>
      <left/>
      <right style="thin">
        <color theme="0"/>
      </right>
      <top style="thin">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thin">
        <color theme="0"/>
      </right>
      <top style="medium">
        <color theme="0"/>
      </top>
      <bottom/>
      <diagonal/>
    </border>
    <border>
      <left style="thin">
        <color rgb="FFB9B3AA"/>
      </left>
      <right style="thin">
        <color rgb="FFB9B3AA"/>
      </right>
      <top style="medium">
        <color rgb="FFB9B3AA"/>
      </top>
      <bottom/>
      <diagonal/>
    </border>
    <border>
      <left style="thin">
        <color rgb="FFB9B3AA"/>
      </left>
      <right style="thin">
        <color rgb="FFB9B3AA"/>
      </right>
      <top/>
      <bottom/>
      <diagonal/>
    </border>
    <border>
      <left style="thin">
        <color rgb="FFB9B3AA"/>
      </left>
      <right style="thin">
        <color rgb="FFB9B3AA"/>
      </right>
      <top/>
      <bottom style="medium">
        <color auto="1"/>
      </bottom>
      <diagonal/>
    </border>
    <border>
      <left/>
      <right style="thin">
        <color theme="0"/>
      </right>
      <top style="medium">
        <color auto="1"/>
      </top>
      <bottom style="medium">
        <color auto="1"/>
      </bottom>
      <diagonal/>
    </border>
    <border>
      <left style="thin">
        <color theme="0"/>
      </left>
      <right/>
      <top style="medium">
        <color rgb="FFC30045"/>
      </top>
      <bottom style="thin">
        <color theme="0"/>
      </bottom>
      <diagonal/>
    </border>
    <border>
      <left/>
      <right/>
      <top style="medium">
        <color rgb="FFC30045"/>
      </top>
      <bottom style="thin">
        <color theme="0"/>
      </bottom>
      <diagonal/>
    </border>
    <border>
      <left/>
      <right style="thin">
        <color theme="0"/>
      </right>
      <top style="medium">
        <color rgb="FFC30045"/>
      </top>
      <bottom style="thin">
        <color theme="0"/>
      </bottom>
      <diagonal/>
    </border>
    <border>
      <left/>
      <right/>
      <top style="medium">
        <color theme="0"/>
      </top>
      <bottom style="medium">
        <color theme="0"/>
      </bottom>
      <diagonal/>
    </border>
    <border>
      <left style="medium">
        <color theme="0"/>
      </left>
      <right style="medium">
        <color theme="0"/>
      </right>
      <top style="medium">
        <color theme="0"/>
      </top>
      <bottom/>
      <diagonal/>
    </border>
    <border>
      <left style="thin">
        <color theme="0"/>
      </left>
      <right style="medium">
        <color theme="0"/>
      </right>
      <top/>
      <bottom/>
      <diagonal/>
    </border>
    <border>
      <left style="medium">
        <color theme="0"/>
      </left>
      <right style="medium">
        <color theme="0"/>
      </right>
      <top/>
      <bottom/>
      <diagonal/>
    </border>
    <border>
      <left style="thin">
        <color theme="0"/>
      </left>
      <right style="medium">
        <color theme="0"/>
      </right>
      <top/>
      <bottom style="medium">
        <color rgb="FFB9B3AA"/>
      </bottom>
      <diagonal/>
    </border>
    <border>
      <left/>
      <right/>
      <top style="thin">
        <color theme="0"/>
      </top>
      <bottom style="medium">
        <color rgb="FFB9B3AA"/>
      </bottom>
      <diagonal/>
    </border>
    <border>
      <left style="medium">
        <color theme="0"/>
      </left>
      <right style="medium">
        <color theme="0"/>
      </right>
      <top/>
      <bottom style="medium">
        <color rgb="FFB9B3AA"/>
      </bottom>
      <diagonal/>
    </border>
    <border>
      <left style="thin">
        <color rgb="FFB9B3AA"/>
      </left>
      <right/>
      <top style="medium">
        <color rgb="FFB9B3AA"/>
      </top>
      <bottom/>
      <diagonal/>
    </border>
    <border>
      <left/>
      <right/>
      <top style="medium">
        <color rgb="FFC30045"/>
      </top>
      <bottom style="medium">
        <color rgb="FFB9B3AA"/>
      </bottom>
      <diagonal/>
    </border>
    <border>
      <left style="thin">
        <color theme="0"/>
      </left>
      <right/>
      <top style="medium">
        <color rgb="FFC30045"/>
      </top>
      <bottom style="medium">
        <color rgb="FFB9B3AA"/>
      </bottom>
      <diagonal/>
    </border>
    <border>
      <left style="thin">
        <color theme="0"/>
      </left>
      <right style="thin">
        <color theme="0"/>
      </right>
      <top style="thin">
        <color theme="0"/>
      </top>
      <bottom style="medium">
        <color rgb="FFB9B3AA"/>
      </bottom>
      <diagonal/>
    </border>
    <border>
      <left/>
      <right style="thin">
        <color theme="0"/>
      </right>
      <top/>
      <bottom style="medium">
        <color rgb="FFC30045"/>
      </bottom>
      <diagonal/>
    </border>
    <border>
      <left/>
      <right/>
      <top style="thin">
        <color indexed="64"/>
      </top>
      <bottom style="thin">
        <color theme="0"/>
      </bottom>
      <diagonal/>
    </border>
    <border>
      <left style="thin">
        <color indexed="64"/>
      </left>
      <right/>
      <top/>
      <bottom style="medium">
        <color theme="0"/>
      </bottom>
      <diagonal/>
    </border>
    <border>
      <left/>
      <right/>
      <top/>
      <bottom style="medium">
        <color theme="0"/>
      </bottom>
      <diagonal/>
    </border>
    <border>
      <left/>
      <right style="thin">
        <color indexed="64"/>
      </right>
      <top/>
      <bottom style="thin">
        <color theme="0"/>
      </bottom>
      <diagonal/>
    </border>
    <border>
      <left style="thin">
        <color theme="0"/>
      </left>
      <right style="thin">
        <color theme="0"/>
      </right>
      <top/>
      <bottom style="medium">
        <color rgb="FFC00000"/>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rgb="FFB9B3AA"/>
      </bottom>
      <diagonal/>
    </border>
    <border>
      <left/>
      <right style="thin">
        <color indexed="64"/>
      </right>
      <top style="medium">
        <color rgb="FFC30045"/>
      </top>
      <bottom style="medium">
        <color rgb="FFB9B3AA"/>
      </bottom>
      <diagonal/>
    </border>
    <border>
      <left/>
      <right/>
      <top/>
      <bottom style="medium">
        <color auto="1"/>
      </bottom>
      <diagonal/>
    </border>
    <border>
      <left style="dashed">
        <color theme="0"/>
      </left>
      <right style="dashed">
        <color theme="0"/>
      </right>
      <top style="medium">
        <color theme="1"/>
      </top>
      <bottom style="medium">
        <color theme="1"/>
      </bottom>
      <diagonal/>
    </border>
    <border>
      <left style="thin">
        <color indexed="64"/>
      </left>
      <right/>
      <top style="thin">
        <color indexed="64"/>
      </top>
      <bottom style="thin">
        <color indexed="64"/>
      </bottom>
      <diagonal/>
    </border>
    <border>
      <left style="dashed">
        <color theme="0"/>
      </left>
      <right style="thin">
        <color rgb="FFB9B3AA"/>
      </right>
      <top style="medium">
        <color theme="1"/>
      </top>
      <bottom style="medium">
        <color auto="1"/>
      </bottom>
      <diagonal/>
    </border>
    <border>
      <left style="thin">
        <color rgb="FFB9B3AA"/>
      </left>
      <right style="dashed">
        <color theme="0"/>
      </right>
      <top style="medium">
        <color theme="1"/>
      </top>
      <bottom style="medium">
        <color auto="1"/>
      </bottom>
      <diagonal/>
    </border>
    <border>
      <left style="medium">
        <color theme="0"/>
      </left>
      <right/>
      <top style="medium">
        <color theme="0"/>
      </top>
      <bottom style="medium">
        <color theme="0"/>
      </bottom>
      <diagonal/>
    </border>
    <border>
      <left/>
      <right style="thin">
        <color indexed="64"/>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indexed="64"/>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style="medium">
        <color theme="0"/>
      </left>
      <right style="thin">
        <color indexed="64"/>
      </right>
      <top/>
      <bottom/>
      <diagonal/>
    </border>
    <border>
      <left style="thin">
        <color theme="0"/>
      </left>
      <right/>
      <top style="thin">
        <color theme="0"/>
      </top>
      <bottom style="medium">
        <color rgb="FFC30045"/>
      </bottom>
      <diagonal/>
    </border>
    <border>
      <left style="medium">
        <color theme="0"/>
      </left>
      <right/>
      <top/>
      <bottom style="medium">
        <color rgb="FFC30045"/>
      </bottom>
      <diagonal/>
    </border>
    <border>
      <left style="medium">
        <color theme="0"/>
      </left>
      <right style="thin">
        <color indexed="64"/>
      </right>
      <top/>
      <bottom style="thin">
        <color indexed="64"/>
      </bottom>
      <diagonal/>
    </border>
    <border>
      <left style="dashed">
        <color theme="0"/>
      </left>
      <right style="dashed">
        <color theme="0"/>
      </right>
      <top style="dashed">
        <color theme="0"/>
      </top>
      <bottom style="medium">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B9B3AA"/>
      </left>
      <right style="thin">
        <color rgb="FFB9B3AA"/>
      </right>
      <top style="medium">
        <color theme="1"/>
      </top>
      <bottom style="medium">
        <color theme="1"/>
      </bottom>
      <diagonal/>
    </border>
    <border>
      <left/>
      <right/>
      <top style="medium">
        <color rgb="FFC30045"/>
      </top>
      <bottom/>
      <diagonal/>
    </border>
    <border>
      <left/>
      <right/>
      <top/>
      <bottom style="medium">
        <color rgb="FFC30045"/>
      </bottom>
      <diagonal/>
    </border>
    <border>
      <left/>
      <right style="medium">
        <color theme="0"/>
      </right>
      <top style="medium">
        <color auto="1"/>
      </top>
      <bottom style="medium">
        <color auto="1"/>
      </bottom>
      <diagonal/>
    </border>
    <border>
      <left/>
      <right/>
      <top/>
      <bottom style="thin">
        <color theme="0"/>
      </bottom>
      <diagonal/>
    </border>
    <border>
      <left style="thin">
        <color indexed="64"/>
      </left>
      <right/>
      <top style="medium">
        <color rgb="FFB9B3AA"/>
      </top>
      <bottom/>
      <diagonal/>
    </border>
    <border>
      <left style="thin">
        <color indexed="64"/>
      </left>
      <right/>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style="thin">
        <color theme="0"/>
      </left>
      <right/>
      <top/>
      <bottom style="medium">
        <color theme="0"/>
      </bottom>
      <diagonal/>
    </border>
    <border>
      <left/>
      <right style="thin">
        <color theme="0"/>
      </right>
      <top/>
      <bottom style="medium">
        <color theme="0"/>
      </bottom>
      <diagonal/>
    </border>
    <border>
      <left/>
      <right style="thin">
        <color theme="0"/>
      </right>
      <top/>
      <bottom style="medium">
        <color rgb="FFB9B3AA"/>
      </bottom>
      <diagonal/>
    </border>
    <border>
      <left style="thin">
        <color theme="0"/>
      </left>
      <right style="thin">
        <color theme="0"/>
      </right>
      <top/>
      <bottom style="medium">
        <color rgb="FFB9B3AA"/>
      </bottom>
      <diagonal/>
    </border>
    <border>
      <left/>
      <right/>
      <top/>
      <bottom style="thin">
        <color rgb="FFC00000"/>
      </bottom>
      <diagonal/>
    </border>
    <border>
      <left style="thin">
        <color theme="0"/>
      </left>
      <right style="thin">
        <color theme="0"/>
      </right>
      <top style="medium">
        <color rgb="FFC30045"/>
      </top>
      <bottom style="medium">
        <color theme="1"/>
      </bottom>
      <diagonal/>
    </border>
    <border>
      <left style="thin">
        <color theme="0"/>
      </left>
      <right style="thin">
        <color theme="0"/>
      </right>
      <top style="medium">
        <color auto="1"/>
      </top>
      <bottom style="medium">
        <color theme="1"/>
      </bottom>
      <diagonal/>
    </border>
    <border>
      <left style="thin">
        <color rgb="FFB9B3AA"/>
      </left>
      <right style="thin">
        <color rgb="FFB9B3AA"/>
      </right>
      <top style="medium">
        <color rgb="FFC00000"/>
      </top>
      <bottom style="medium">
        <color auto="1"/>
      </bottom>
      <diagonal/>
    </border>
    <border>
      <left/>
      <right style="thin">
        <color theme="0"/>
      </right>
      <top style="medium">
        <color rgb="FFC00000"/>
      </top>
      <bottom style="medium">
        <color auto="1"/>
      </bottom>
      <diagonal/>
    </border>
    <border>
      <left style="thin">
        <color rgb="FFB9B3AA"/>
      </left>
      <right style="thin">
        <color rgb="FFB9B3AA"/>
      </right>
      <top style="medium">
        <color rgb="FFB9B3AA"/>
      </top>
      <bottom style="medium">
        <color rgb="FFB9B3AA"/>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theme="0"/>
      </top>
      <bottom/>
      <diagonal/>
    </border>
    <border>
      <left style="thin">
        <color indexed="64"/>
      </left>
      <right style="thin">
        <color theme="0"/>
      </right>
      <top style="thin">
        <color theme="0"/>
      </top>
      <bottom/>
      <diagonal/>
    </border>
    <border>
      <left style="thin">
        <color indexed="64"/>
      </left>
      <right/>
      <top style="thin">
        <color theme="0"/>
      </top>
      <bottom/>
      <diagonal/>
    </border>
    <border>
      <left style="thin">
        <color indexed="64"/>
      </left>
      <right style="thin">
        <color theme="0"/>
      </right>
      <top/>
      <bottom style="medium">
        <color rgb="FFC30045"/>
      </bottom>
      <diagonal/>
    </border>
    <border>
      <left style="dashed">
        <color theme="0"/>
      </left>
      <right style="dashed">
        <color theme="0"/>
      </right>
      <top style="medium">
        <color rgb="FFB9B3AA"/>
      </top>
      <bottom style="medium">
        <color theme="1"/>
      </bottom>
      <diagonal/>
    </border>
    <border>
      <left style="thin">
        <color indexed="64"/>
      </left>
      <right style="thin">
        <color theme="0"/>
      </right>
      <top/>
      <bottom style="thin">
        <color theme="0"/>
      </bottom>
      <diagonal/>
    </border>
    <border>
      <left style="dashed">
        <color theme="0"/>
      </left>
      <right style="dashed">
        <color theme="0"/>
      </right>
      <top style="thin">
        <color theme="0"/>
      </top>
      <bottom style="medium">
        <color theme="1"/>
      </bottom>
      <diagonal/>
    </border>
    <border>
      <left/>
      <right style="thin">
        <color indexed="64"/>
      </right>
      <top/>
      <bottom style="medium">
        <color rgb="FFC30045"/>
      </bottom>
      <diagonal/>
    </border>
    <border>
      <left style="thin">
        <color theme="0"/>
      </left>
      <right style="thin">
        <color theme="0"/>
      </right>
      <top style="medium">
        <color rgb="FFC30045"/>
      </top>
      <bottom/>
      <diagonal/>
    </border>
    <border>
      <left style="thin">
        <color rgb="FFB9B3AA"/>
      </left>
      <right style="thin">
        <color theme="0"/>
      </right>
      <top style="medium">
        <color rgb="FFB9B3AA"/>
      </top>
      <bottom/>
      <diagonal/>
    </border>
    <border>
      <left style="thin">
        <color rgb="FFB9B3AA"/>
      </left>
      <right style="thin">
        <color theme="0"/>
      </right>
      <top/>
      <bottom/>
      <diagonal/>
    </border>
    <border>
      <left style="thin">
        <color theme="0"/>
      </left>
      <right/>
      <top/>
      <bottom style="medium">
        <color rgb="FFC30045"/>
      </bottom>
      <diagonal/>
    </border>
    <border>
      <left style="thin">
        <color theme="0"/>
      </left>
      <right style="thin">
        <color theme="0"/>
      </right>
      <top style="medium">
        <color rgb="FFC30045"/>
      </top>
      <bottom style="medium">
        <color rgb="FFB9B3AA"/>
      </bottom>
      <diagonal/>
    </border>
    <border>
      <left style="dashed">
        <color theme="0"/>
      </left>
      <right/>
      <top style="dashed">
        <color theme="0"/>
      </top>
      <bottom/>
      <diagonal/>
    </border>
    <border>
      <left/>
      <right style="dashed">
        <color theme="0"/>
      </right>
      <top style="dashed">
        <color theme="0"/>
      </top>
      <bottom/>
      <diagonal/>
    </border>
    <border>
      <left style="thin">
        <color theme="0"/>
      </left>
      <right/>
      <top/>
      <bottom style="thin">
        <color theme="0"/>
      </bottom>
      <diagonal/>
    </border>
    <border>
      <left style="dashed">
        <color theme="0"/>
      </left>
      <right/>
      <top/>
      <bottom style="medium">
        <color rgb="FFB9B3AA"/>
      </bottom>
      <diagonal/>
    </border>
    <border>
      <left/>
      <right style="dashed">
        <color theme="0"/>
      </right>
      <top/>
      <bottom style="medium">
        <color rgb="FFB9B3AA"/>
      </bottom>
      <diagonal/>
    </border>
    <border>
      <left style="thin">
        <color theme="0"/>
      </left>
      <right/>
      <top style="medium">
        <color rgb="FFC00000"/>
      </top>
      <bottom style="medium">
        <color theme="1"/>
      </bottom>
      <diagonal/>
    </border>
    <border>
      <left/>
      <right style="thin">
        <color theme="0"/>
      </right>
      <top style="medium">
        <color rgb="FFC00000"/>
      </top>
      <bottom style="medium">
        <color theme="1"/>
      </bottom>
      <diagonal/>
    </border>
    <border>
      <left/>
      <right/>
      <top style="medium">
        <color rgb="FFC00000"/>
      </top>
      <bottom style="medium">
        <color theme="1"/>
      </bottom>
      <diagonal/>
    </border>
    <border>
      <left style="dashed">
        <color theme="0"/>
      </left>
      <right/>
      <top style="medium">
        <color theme="1"/>
      </top>
      <bottom style="medium">
        <color auto="1"/>
      </bottom>
      <diagonal/>
    </border>
    <border>
      <left style="thin">
        <color rgb="FFB9B3AA"/>
      </left>
      <right/>
      <top style="medium">
        <color rgb="FFB9B3AA"/>
      </top>
      <bottom style="medium">
        <color rgb="FFB9B3AA"/>
      </bottom>
      <diagonal/>
    </border>
    <border>
      <left style="thin">
        <color rgb="FFB9B3AA"/>
      </left>
      <right/>
      <top style="medium">
        <color rgb="FFB9B3AA"/>
      </top>
      <bottom style="medium">
        <color indexed="64"/>
      </bottom>
      <diagonal/>
    </border>
    <border>
      <left style="dashed">
        <color theme="0"/>
      </left>
      <right/>
      <top style="medium">
        <color rgb="FFB9B3AA"/>
      </top>
      <bottom style="medium">
        <color indexed="64"/>
      </bottom>
      <diagonal/>
    </border>
    <border>
      <left style="thin">
        <color rgb="FFB9B3AA"/>
      </left>
      <right/>
      <top/>
      <bottom/>
      <diagonal/>
    </border>
    <border>
      <left style="dashed">
        <color theme="0"/>
      </left>
      <right style="dashed">
        <color theme="0"/>
      </right>
      <top style="medium">
        <color auto="1"/>
      </top>
      <bottom style="medium">
        <color rgb="FFB9B3AA"/>
      </bottom>
      <diagonal/>
    </border>
    <border>
      <left style="thin">
        <color rgb="FFB9B3AA"/>
      </left>
      <right/>
      <top style="medium">
        <color indexed="64"/>
      </top>
      <bottom/>
      <diagonal/>
    </border>
    <border>
      <left/>
      <right/>
      <top style="medium">
        <color auto="1"/>
      </top>
      <bottom/>
      <diagonal/>
    </border>
    <border>
      <left style="dashed">
        <color theme="0"/>
      </left>
      <right style="dashed">
        <color theme="0"/>
      </right>
      <top style="medium">
        <color rgb="FFB9B3AA"/>
      </top>
      <bottom style="medium">
        <color indexed="64"/>
      </bottom>
      <diagonal/>
    </border>
    <border>
      <left style="thin">
        <color rgb="FFB9B3AA"/>
      </left>
      <right/>
      <top/>
      <bottom style="medium">
        <color indexed="64"/>
      </bottom>
      <diagonal/>
    </border>
    <border>
      <left style="thin">
        <color rgb="FFE7E3DF"/>
      </left>
      <right style="dashed">
        <color theme="0"/>
      </right>
      <top style="medium">
        <color rgb="FFB9B3AA"/>
      </top>
      <bottom style="medium">
        <color indexed="64"/>
      </bottom>
      <diagonal/>
    </border>
    <border>
      <left/>
      <right style="medium">
        <color indexed="64"/>
      </right>
      <top/>
      <bottom/>
      <diagonal/>
    </border>
    <border>
      <left style="medium">
        <color indexed="64"/>
      </left>
      <right/>
      <top/>
      <bottom style="medium">
        <color theme="0"/>
      </bottom>
      <diagonal/>
    </border>
    <border>
      <left/>
      <right style="medium">
        <color theme="0"/>
      </right>
      <top/>
      <bottom style="medium">
        <color theme="0"/>
      </bottom>
      <diagonal/>
    </border>
    <border>
      <left/>
      <right style="medium">
        <color indexed="64"/>
      </right>
      <top/>
      <bottom style="medium">
        <color indexed="64"/>
      </bottom>
      <diagonal/>
    </border>
    <border>
      <left style="medium">
        <color indexed="64"/>
      </left>
      <right/>
      <top/>
      <bottom/>
      <diagonal/>
    </border>
    <border>
      <left style="thin">
        <color theme="0"/>
      </left>
      <right/>
      <top style="medium">
        <color auto="1"/>
      </top>
      <bottom style="medium">
        <color auto="1"/>
      </bottom>
      <diagonal/>
    </border>
    <border>
      <left/>
      <right/>
      <top style="medium">
        <color theme="0"/>
      </top>
      <bottom style="medium">
        <color indexed="64"/>
      </bottom>
      <diagonal/>
    </border>
    <border>
      <left style="thin">
        <color rgb="FFB9B3AA"/>
      </left>
      <right style="dashed">
        <color theme="0"/>
      </right>
      <top style="medium">
        <color rgb="FFB9B3AA"/>
      </top>
      <bottom/>
      <diagonal/>
    </border>
    <border>
      <left style="thin">
        <color rgb="FFB9B3AA"/>
      </left>
      <right style="dashed">
        <color theme="0"/>
      </right>
      <top/>
      <bottom/>
      <diagonal/>
    </border>
    <border>
      <left style="thin">
        <color rgb="FFB9B3AA"/>
      </left>
      <right style="dashed">
        <color theme="0"/>
      </right>
      <top/>
      <bottom style="medium">
        <color rgb="FFB9B3AA"/>
      </bottom>
      <diagonal/>
    </border>
    <border>
      <left style="medium">
        <color indexed="64"/>
      </left>
      <right/>
      <top style="medium">
        <color indexed="64"/>
      </top>
      <bottom style="medium">
        <color indexed="64"/>
      </bottom>
      <diagonal/>
    </border>
    <border>
      <left style="thin">
        <color rgb="FFB9B3AA"/>
      </left>
      <right/>
      <top/>
      <bottom style="medium">
        <color rgb="FFB9B3AA"/>
      </bottom>
      <diagonal/>
    </border>
    <border>
      <left/>
      <right/>
      <top style="thin">
        <color rgb="FFB9B3AA"/>
      </top>
      <bottom/>
      <diagonal/>
    </border>
    <border>
      <left/>
      <right style="dashed">
        <color theme="0"/>
      </right>
      <top style="thin">
        <color rgb="FFB9B3AA"/>
      </top>
      <bottom/>
      <diagonal/>
    </border>
    <border>
      <left style="thin">
        <color theme="0"/>
      </left>
      <right style="thin">
        <color theme="0"/>
      </right>
      <top style="thin">
        <color theme="0"/>
      </top>
      <bottom style="dashed">
        <color theme="0"/>
      </bottom>
      <diagonal/>
    </border>
    <border>
      <left style="dashed">
        <color theme="0"/>
      </left>
      <right style="dashed">
        <color theme="0"/>
      </right>
      <top/>
      <bottom style="medium">
        <color theme="1"/>
      </bottom>
      <diagonal/>
    </border>
    <border>
      <left/>
      <right style="thin">
        <color theme="0" tint="-4.9989318521683403E-2"/>
      </right>
      <top style="thin">
        <color theme="0"/>
      </top>
      <bottom style="thin">
        <color theme="0"/>
      </bottom>
      <diagonal/>
    </border>
    <border>
      <left style="thin">
        <color theme="0" tint="-4.9989318521683403E-2"/>
      </left>
      <right/>
      <top style="thin">
        <color theme="0"/>
      </top>
      <bottom/>
      <diagonal/>
    </border>
    <border>
      <left/>
      <right/>
      <top style="medium">
        <color rgb="FFC30045"/>
      </top>
      <bottom style="medium">
        <color rgb="FFC30045"/>
      </bottom>
      <diagonal/>
    </border>
    <border>
      <left/>
      <right style="medium">
        <color indexed="64"/>
      </right>
      <top style="medium">
        <color rgb="FFC30045"/>
      </top>
      <bottom style="medium">
        <color rgb="FFC30045"/>
      </bottom>
      <diagonal/>
    </border>
    <border>
      <left style="medium">
        <color indexed="64"/>
      </left>
      <right/>
      <top style="medium">
        <color rgb="FFC30045"/>
      </top>
      <bottom style="medium">
        <color rgb="FFC30045"/>
      </bottom>
      <diagonal/>
    </border>
    <border>
      <left/>
      <right style="medium">
        <color rgb="FF000000"/>
      </right>
      <top style="medium">
        <color rgb="FFC30045"/>
      </top>
      <bottom style="medium">
        <color rgb="FFC30045"/>
      </bottom>
      <diagonal/>
    </border>
    <border>
      <left style="medium">
        <color rgb="FF000000"/>
      </left>
      <right/>
      <top style="medium">
        <color rgb="FFC30045"/>
      </top>
      <bottom style="medium">
        <color rgb="FFC30045"/>
      </bottom>
      <diagonal/>
    </border>
    <border>
      <left style="medium">
        <color indexed="64"/>
      </left>
      <right/>
      <top/>
      <bottom style="medium">
        <color indexed="64"/>
      </bottom>
      <diagonal/>
    </border>
    <border>
      <left style="medium">
        <color indexed="64"/>
      </left>
      <right/>
      <top/>
      <bottom style="medium">
        <color rgb="FFC30045"/>
      </bottom>
      <diagonal/>
    </border>
    <border>
      <left/>
      <right style="medium">
        <color indexed="64"/>
      </right>
      <top/>
      <bottom style="medium">
        <color rgb="FFC30045"/>
      </bottom>
      <diagonal/>
    </border>
    <border>
      <left/>
      <right/>
      <top style="thin">
        <color theme="0"/>
      </top>
      <bottom style="medium">
        <color rgb="FFC30045"/>
      </bottom>
      <diagonal/>
    </border>
    <border>
      <left/>
      <right/>
      <top style="medium">
        <color rgb="FFC30045"/>
      </top>
      <bottom style="medium">
        <color auto="1"/>
      </bottom>
      <diagonal/>
    </border>
    <border>
      <left/>
      <right/>
      <top style="medium">
        <color rgb="FFC30045"/>
      </top>
      <bottom style="thin">
        <color indexed="64"/>
      </bottom>
      <diagonal/>
    </border>
    <border>
      <left style="medium">
        <color theme="0"/>
      </left>
      <right/>
      <top/>
      <bottom style="medium">
        <color theme="0"/>
      </bottom>
      <diagonal/>
    </border>
    <border>
      <left style="medium">
        <color theme="0"/>
      </left>
      <right/>
      <top/>
      <bottom/>
      <diagonal/>
    </border>
    <border>
      <left/>
      <right style="medium">
        <color theme="0"/>
      </right>
      <top/>
      <bottom/>
      <diagonal/>
    </border>
    <border>
      <left style="thin">
        <color theme="0"/>
      </left>
      <right style="medium">
        <color theme="0"/>
      </right>
      <top style="medium">
        <color theme="0"/>
      </top>
      <bottom/>
      <diagonal/>
    </border>
    <border>
      <left style="medium">
        <color theme="0"/>
      </left>
      <right style="thin">
        <color theme="0"/>
      </right>
      <top style="medium">
        <color theme="0"/>
      </top>
      <bottom/>
      <diagonal/>
    </border>
    <border>
      <left style="thin">
        <color theme="0"/>
      </left>
      <right style="medium">
        <color theme="0"/>
      </right>
      <top style="thin">
        <color theme="0"/>
      </top>
      <bottom style="medium">
        <color rgb="FFB9B3AA"/>
      </bottom>
      <diagonal/>
    </border>
    <border>
      <left style="medium">
        <color theme="0"/>
      </left>
      <right style="thin">
        <color theme="0"/>
      </right>
      <top/>
      <bottom style="medium">
        <color rgb="FFB9B3AA"/>
      </bottom>
      <diagonal/>
    </border>
    <border>
      <left style="thin">
        <color theme="0"/>
      </left>
      <right style="thin">
        <color theme="0"/>
      </right>
      <top style="thin">
        <color theme="0"/>
      </top>
      <bottom style="medium">
        <color theme="0"/>
      </bottom>
      <diagonal/>
    </border>
    <border>
      <left style="thin">
        <color rgb="FF51626F"/>
      </left>
      <right/>
      <top/>
      <bottom/>
      <diagonal/>
    </border>
    <border>
      <left/>
      <right style="thin">
        <color rgb="FF51626F"/>
      </right>
      <top/>
      <bottom/>
      <diagonal/>
    </border>
    <border>
      <left style="thin">
        <color rgb="FF51626F"/>
      </left>
      <right/>
      <top/>
      <bottom style="thin">
        <color rgb="FF51626F"/>
      </bottom>
      <diagonal/>
    </border>
    <border>
      <left/>
      <right style="thin">
        <color rgb="FF51626F"/>
      </right>
      <top/>
      <bottom style="thin">
        <color rgb="FF51626F"/>
      </bottom>
      <diagonal/>
    </border>
  </borders>
  <cellStyleXfs count="14">
    <xf numFmtId="0" fontId="0" fillId="0" borderId="0"/>
    <xf numFmtId="43" fontId="14" fillId="0" borderId="0" applyFont="0" applyFill="0" applyBorder="0" applyAlignment="0" applyProtection="0"/>
    <xf numFmtId="9" fontId="14" fillId="0" borderId="0" applyFont="0" applyFill="0" applyBorder="0" applyAlignment="0" applyProtection="0"/>
    <xf numFmtId="0" fontId="15" fillId="6" borderId="0" applyNumberFormat="0" applyBorder="0" applyAlignment="0" applyProtection="0"/>
    <xf numFmtId="0" fontId="31" fillId="0" borderId="0">
      <alignment vertical="center"/>
    </xf>
    <xf numFmtId="0" fontId="33" fillId="8" borderId="16" applyNumberFormat="0" applyFill="0" applyBorder="0" applyAlignment="0" applyProtection="0">
      <alignment horizontal="left"/>
    </xf>
    <xf numFmtId="0" fontId="31" fillId="0" borderId="0">
      <alignment vertical="center"/>
    </xf>
    <xf numFmtId="0" fontId="31" fillId="0" borderId="0">
      <alignment vertical="center"/>
    </xf>
    <xf numFmtId="0" fontId="31" fillId="0" borderId="0"/>
    <xf numFmtId="0" fontId="14" fillId="0" borderId="0"/>
    <xf numFmtId="0" fontId="71" fillId="0" borderId="0" applyNumberFormat="0" applyFill="0" applyBorder="0" applyAlignment="0" applyProtection="0"/>
    <xf numFmtId="0" fontId="31" fillId="0" borderId="0"/>
    <xf numFmtId="0" fontId="31" fillId="0" borderId="0"/>
    <xf numFmtId="0" fontId="31" fillId="0" borderId="0"/>
  </cellStyleXfs>
  <cellXfs count="751">
    <xf numFmtId="0" fontId="0" fillId="0" borderId="0" xfId="0"/>
    <xf numFmtId="0" fontId="2" fillId="0" borderId="0" xfId="0" applyFont="1"/>
    <xf numFmtId="0" fontId="3" fillId="0" borderId="0" xfId="0" applyFont="1"/>
    <xf numFmtId="0" fontId="4" fillId="0" borderId="1" xfId="0" applyFont="1" applyBorder="1" applyAlignment="1">
      <alignment vertical="center" wrapText="1"/>
    </xf>
    <xf numFmtId="0" fontId="4" fillId="0" borderId="2" xfId="0" applyFont="1" applyBorder="1" applyAlignment="1">
      <alignment vertical="center" wrapText="1"/>
    </xf>
    <xf numFmtId="14" fontId="5" fillId="3" borderId="3" xfId="0" applyNumberFormat="1" applyFont="1" applyFill="1" applyBorder="1" applyAlignment="1">
      <alignment horizontal="center" vertical="center" wrapText="1"/>
    </xf>
    <xf numFmtId="14" fontId="5"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3" fontId="7" fillId="4" borderId="6" xfId="0" applyNumberFormat="1" applyFont="1" applyFill="1" applyBorder="1" applyAlignment="1">
      <alignment horizontal="center" vertical="center" wrapText="1"/>
    </xf>
    <xf numFmtId="3" fontId="7" fillId="4" borderId="6" xfId="0" applyNumberFormat="1" applyFont="1" applyFill="1" applyBorder="1" applyAlignment="1">
      <alignment horizontal="left" vertical="center" wrapText="1"/>
    </xf>
    <xf numFmtId="3" fontId="7" fillId="3" borderId="7" xfId="0" applyNumberFormat="1" applyFont="1" applyFill="1" applyBorder="1" applyAlignment="1">
      <alignment horizontal="right" vertical="center" wrapText="1"/>
    </xf>
    <xf numFmtId="3" fontId="7" fillId="0" borderId="8" xfId="0" applyNumberFormat="1" applyFont="1" applyBorder="1" applyAlignment="1">
      <alignment horizontal="right" vertical="center" wrapText="1"/>
    </xf>
    <xf numFmtId="3" fontId="7" fillId="4" borderId="9" xfId="0" applyNumberFormat="1" applyFont="1" applyFill="1" applyBorder="1" applyAlignment="1">
      <alignment horizontal="center" wrapText="1"/>
    </xf>
    <xf numFmtId="3" fontId="7" fillId="4" borderId="9" xfId="0" applyNumberFormat="1" applyFont="1" applyFill="1" applyBorder="1" applyAlignment="1">
      <alignment horizontal="left" vertical="center" wrapText="1"/>
    </xf>
    <xf numFmtId="3" fontId="7" fillId="3" borderId="8" xfId="0" applyNumberFormat="1" applyFont="1" applyFill="1" applyBorder="1" applyAlignment="1">
      <alignment horizontal="right" vertical="center" wrapText="1"/>
    </xf>
    <xf numFmtId="3" fontId="7" fillId="4" borderId="10" xfId="0" applyNumberFormat="1" applyFont="1" applyFill="1" applyBorder="1" applyAlignment="1">
      <alignment horizontal="center" wrapText="1"/>
    </xf>
    <xf numFmtId="3" fontId="7" fillId="3" borderId="11" xfId="0" applyNumberFormat="1" applyFont="1" applyFill="1" applyBorder="1" applyAlignment="1">
      <alignment horizontal="right" vertical="center" wrapText="1"/>
    </xf>
    <xf numFmtId="3" fontId="7" fillId="4" borderId="5" xfId="0" applyNumberFormat="1" applyFont="1" applyFill="1" applyBorder="1" applyAlignment="1">
      <alignment horizontal="center" wrapText="1"/>
    </xf>
    <xf numFmtId="3" fontId="7" fillId="4" borderId="5" xfId="0" applyNumberFormat="1" applyFont="1" applyFill="1" applyBorder="1" applyAlignment="1">
      <alignment horizontal="left" vertical="center" wrapText="1"/>
    </xf>
    <xf numFmtId="3" fontId="7" fillId="3" borderId="5" xfId="0" applyNumberFormat="1" applyFont="1" applyFill="1" applyBorder="1" applyAlignment="1">
      <alignment horizontal="right" vertical="center" wrapText="1"/>
    </xf>
    <xf numFmtId="3" fontId="7" fillId="4" borderId="6" xfId="0" applyNumberFormat="1" applyFont="1" applyFill="1" applyBorder="1" applyAlignment="1">
      <alignment horizontal="center" wrapText="1"/>
    </xf>
    <xf numFmtId="10" fontId="7" fillId="3" borderId="6" xfId="0" applyNumberFormat="1" applyFont="1" applyFill="1" applyBorder="1" applyAlignment="1">
      <alignment horizontal="right" vertical="center" wrapText="1"/>
    </xf>
    <xf numFmtId="10" fontId="7" fillId="0" borderId="6" xfId="0" applyNumberFormat="1" applyFont="1" applyBorder="1" applyAlignment="1">
      <alignment horizontal="right" vertical="center" wrapText="1"/>
    </xf>
    <xf numFmtId="10" fontId="7" fillId="3" borderId="9" xfId="0" applyNumberFormat="1" applyFont="1" applyFill="1" applyBorder="1" applyAlignment="1">
      <alignment horizontal="right" vertical="center" wrapText="1"/>
    </xf>
    <xf numFmtId="10" fontId="7" fillId="0" borderId="9" xfId="0" applyNumberFormat="1" applyFont="1" applyBorder="1" applyAlignment="1">
      <alignment horizontal="right" vertical="center" wrapText="1"/>
    </xf>
    <xf numFmtId="3" fontId="7" fillId="4" borderId="10" xfId="0" applyNumberFormat="1" applyFont="1" applyFill="1" applyBorder="1" applyAlignment="1">
      <alignment horizontal="left" vertical="center" wrapText="1"/>
    </xf>
    <xf numFmtId="10" fontId="7" fillId="3" borderId="10" xfId="0" applyNumberFormat="1" applyFont="1" applyFill="1" applyBorder="1" applyAlignment="1">
      <alignment horizontal="right" vertical="center" wrapText="1"/>
    </xf>
    <xf numFmtId="10" fontId="7" fillId="0" borderId="10" xfId="0" applyNumberFormat="1" applyFont="1" applyBorder="1" applyAlignment="1">
      <alignment horizontal="right" vertical="center" wrapText="1"/>
    </xf>
    <xf numFmtId="3" fontId="7" fillId="4" borderId="6" xfId="0" applyNumberFormat="1" applyFont="1" applyFill="1" applyBorder="1" applyAlignment="1">
      <alignment horizontal="left" wrapText="1"/>
    </xf>
    <xf numFmtId="10" fontId="7" fillId="3" borderId="6" xfId="0" applyNumberFormat="1" applyFont="1" applyFill="1" applyBorder="1" applyAlignment="1">
      <alignment horizontal="right" wrapText="1"/>
    </xf>
    <xf numFmtId="10" fontId="7" fillId="4" borderId="9" xfId="0" applyNumberFormat="1" applyFont="1" applyFill="1" applyBorder="1" applyAlignment="1">
      <alignment horizontal="right" wrapText="1"/>
    </xf>
    <xf numFmtId="3" fontId="7" fillId="4" borderId="10" xfId="0" applyNumberFormat="1" applyFont="1" applyFill="1" applyBorder="1" applyAlignment="1">
      <alignment horizontal="left" wrapText="1"/>
    </xf>
    <xf numFmtId="3" fontId="7" fillId="4" borderId="9" xfId="0" applyNumberFormat="1" applyFont="1" applyFill="1" applyBorder="1" applyAlignment="1">
      <alignment horizontal="center" vertical="center" wrapText="1"/>
    </xf>
    <xf numFmtId="3" fontId="7" fillId="4" borderId="9" xfId="0" applyNumberFormat="1" applyFont="1" applyFill="1" applyBorder="1" applyAlignment="1">
      <alignment horizontal="left" wrapText="1"/>
    </xf>
    <xf numFmtId="3" fontId="7" fillId="4" borderId="10" xfId="0" applyNumberFormat="1" applyFont="1" applyFill="1" applyBorder="1" applyAlignment="1">
      <alignment horizontal="center" vertical="center" wrapText="1"/>
    </xf>
    <xf numFmtId="3" fontId="7" fillId="3" borderId="6" xfId="0" applyNumberFormat="1" applyFont="1" applyFill="1" applyBorder="1" applyAlignment="1">
      <alignment horizontal="right" vertical="center" wrapText="1"/>
    </xf>
    <xf numFmtId="3" fontId="7" fillId="4" borderId="9" xfId="0" applyNumberFormat="1" applyFont="1" applyFill="1" applyBorder="1" applyAlignment="1">
      <alignment horizontal="right" wrapText="1"/>
    </xf>
    <xf numFmtId="0" fontId="13" fillId="0" borderId="0" xfId="0" applyFont="1"/>
    <xf numFmtId="3" fontId="7" fillId="5" borderId="6" xfId="0" applyNumberFormat="1" applyFont="1" applyFill="1" applyBorder="1" applyAlignment="1">
      <alignment horizontal="right" vertical="center" wrapText="1"/>
    </xf>
    <xf numFmtId="3" fontId="7" fillId="0" borderId="9" xfId="0" applyNumberFormat="1" applyFont="1" applyBorder="1" applyAlignment="1">
      <alignment horizontal="right" wrapText="1"/>
    </xf>
    <xf numFmtId="3" fontId="7" fillId="5" borderId="9" xfId="0" applyNumberFormat="1" applyFont="1" applyFill="1" applyBorder="1" applyAlignment="1">
      <alignment horizontal="right" vertical="center" wrapText="1"/>
    </xf>
    <xf numFmtId="9" fontId="7" fillId="5" borderId="10" xfId="0" applyNumberFormat="1" applyFont="1" applyFill="1" applyBorder="1" applyAlignment="1">
      <alignment horizontal="right" vertical="center" wrapText="1"/>
    </xf>
    <xf numFmtId="9" fontId="7" fillId="0" borderId="9" xfId="0" applyNumberFormat="1" applyFont="1" applyBorder="1" applyAlignment="1">
      <alignment horizontal="right" wrapText="1"/>
    </xf>
    <xf numFmtId="9" fontId="7" fillId="4" borderId="9" xfId="0" applyNumberFormat="1" applyFont="1" applyFill="1" applyBorder="1" applyAlignment="1">
      <alignment horizontal="right" wrapText="1"/>
    </xf>
    <xf numFmtId="3" fontId="7" fillId="3" borderId="9" xfId="0" applyNumberFormat="1" applyFont="1" applyFill="1" applyBorder="1" applyAlignment="1">
      <alignment horizontal="right" vertical="center" wrapText="1"/>
    </xf>
    <xf numFmtId="9" fontId="7" fillId="3" borderId="9" xfId="0" applyNumberFormat="1" applyFont="1" applyFill="1" applyBorder="1" applyAlignment="1">
      <alignment horizontal="right" vertical="center" wrapText="1"/>
    </xf>
    <xf numFmtId="0" fontId="10" fillId="0" borderId="0" xfId="0" applyFont="1"/>
    <xf numFmtId="3" fontId="7" fillId="4" borderId="6" xfId="0" applyNumberFormat="1" applyFont="1" applyFill="1" applyBorder="1" applyAlignment="1">
      <alignment horizontal="right" vertical="center" wrapText="1"/>
    </xf>
    <xf numFmtId="3" fontId="7" fillId="4" borderId="9" xfId="0" applyNumberFormat="1" applyFont="1" applyFill="1" applyBorder="1" applyAlignment="1">
      <alignment horizontal="right" vertical="center" wrapText="1"/>
    </xf>
    <xf numFmtId="3" fontId="7" fillId="4" borderId="12" xfId="0" applyNumberFormat="1" applyFont="1" applyFill="1" applyBorder="1" applyAlignment="1">
      <alignment horizontal="right" vertical="center" wrapText="1"/>
    </xf>
    <xf numFmtId="0" fontId="6" fillId="0" borderId="5" xfId="0" applyFont="1" applyBorder="1" applyAlignment="1">
      <alignment vertical="center" wrapText="1"/>
    </xf>
    <xf numFmtId="0" fontId="0" fillId="0" borderId="5" xfId="0" applyBorder="1" applyAlignment="1">
      <alignment vertical="center" wrapText="1"/>
    </xf>
    <xf numFmtId="0" fontId="6" fillId="0" borderId="5" xfId="0" applyFont="1" applyBorder="1" applyAlignment="1">
      <alignment vertical="center" wrapText="1"/>
    </xf>
    <xf numFmtId="0" fontId="0" fillId="0" borderId="0" xfId="0"/>
    <xf numFmtId="0" fontId="19" fillId="0" borderId="0" xfId="0" applyFont="1"/>
    <xf numFmtId="14" fontId="22" fillId="2" borderId="14" xfId="0" applyNumberFormat="1" applyFont="1" applyFill="1" applyBorder="1" applyAlignment="1">
      <alignment horizontal="center" vertical="center" wrapText="1"/>
    </xf>
    <xf numFmtId="0" fontId="0" fillId="0" borderId="5" xfId="0" applyBorder="1"/>
    <xf numFmtId="3" fontId="7" fillId="3" borderId="7" xfId="0" applyNumberFormat="1" applyFont="1" applyFill="1" applyBorder="1" applyAlignment="1" applyProtection="1">
      <alignment horizontal="right" vertical="center" wrapText="1"/>
      <protection locked="0"/>
    </xf>
    <xf numFmtId="3" fontId="7" fillId="3" borderId="8" xfId="0" applyNumberFormat="1" applyFont="1" applyFill="1" applyBorder="1" applyAlignment="1" applyProtection="1">
      <alignment horizontal="right" vertical="center" wrapText="1"/>
      <protection locked="0"/>
    </xf>
    <xf numFmtId="0" fontId="0" fillId="0" borderId="0" xfId="0" applyAlignment="1">
      <alignment vertical="center"/>
    </xf>
    <xf numFmtId="3" fontId="6" fillId="4" borderId="9" xfId="0" applyNumberFormat="1" applyFont="1" applyFill="1" applyBorder="1" applyAlignment="1">
      <alignment horizontal="center" wrapText="1"/>
    </xf>
    <xf numFmtId="3" fontId="6" fillId="4" borderId="9" xfId="0" applyNumberFormat="1" applyFont="1" applyFill="1" applyBorder="1" applyAlignment="1">
      <alignment horizontal="left" vertical="center" wrapText="1"/>
    </xf>
    <xf numFmtId="3" fontId="24" fillId="3" borderId="8" xfId="0" applyNumberFormat="1" applyFont="1" applyFill="1" applyBorder="1" applyAlignment="1" applyProtection="1">
      <alignment horizontal="right" vertical="center" wrapText="1"/>
      <protection locked="0"/>
    </xf>
    <xf numFmtId="3" fontId="7" fillId="7" borderId="15" xfId="0" applyNumberFormat="1" applyFont="1" applyFill="1" applyBorder="1" applyAlignment="1" applyProtection="1">
      <alignment horizontal="right" vertical="center" wrapText="1"/>
      <protection locked="0"/>
    </xf>
    <xf numFmtId="0" fontId="0" fillId="0" borderId="0" xfId="0" quotePrefix="1"/>
    <xf numFmtId="3" fontId="6" fillId="4" borderId="9" xfId="0" applyNumberFormat="1" applyFont="1" applyFill="1" applyBorder="1" applyAlignment="1">
      <alignment horizontal="center" vertical="center" wrapText="1"/>
    </xf>
    <xf numFmtId="0" fontId="16" fillId="0" borderId="0" xfId="0" applyFont="1"/>
    <xf numFmtId="0" fontId="23" fillId="0" borderId="0" xfId="0" applyFont="1"/>
    <xf numFmtId="10" fontId="7" fillId="3" borderId="8" xfId="0" applyNumberFormat="1" applyFont="1" applyFill="1" applyBorder="1" applyAlignment="1" applyProtection="1">
      <alignment horizontal="right" vertical="center" wrapText="1"/>
      <protection locked="0"/>
    </xf>
    <xf numFmtId="3" fontId="7" fillId="7" borderId="15" xfId="0" applyNumberFormat="1" applyFont="1" applyFill="1" applyBorder="1" applyAlignment="1">
      <alignment horizontal="right" vertical="center" wrapText="1"/>
    </xf>
    <xf numFmtId="0" fontId="29" fillId="0" borderId="0" xfId="0" applyFont="1" applyAlignment="1">
      <alignment vertical="center"/>
    </xf>
    <xf numFmtId="0" fontId="30" fillId="0" borderId="0" xfId="0" applyFont="1" applyAlignment="1">
      <alignment vertical="center"/>
    </xf>
    <xf numFmtId="0" fontId="32" fillId="0" borderId="0" xfId="4" applyFont="1" applyAlignment="1">
      <alignment vertical="top"/>
    </xf>
    <xf numFmtId="0" fontId="34" fillId="0" borderId="0" xfId="5" applyFont="1" applyFill="1" applyBorder="1" applyAlignment="1">
      <alignment vertical="top"/>
    </xf>
    <xf numFmtId="14" fontId="5" fillId="3" borderId="0" xfId="0" applyNumberFormat="1" applyFont="1" applyFill="1" applyAlignment="1">
      <alignment horizontal="center" vertical="center" wrapText="1"/>
    </xf>
    <xf numFmtId="14" fontId="20" fillId="0" borderId="0" xfId="0" applyNumberFormat="1" applyFont="1" applyAlignment="1">
      <alignment horizontal="center" vertical="center" wrapText="1"/>
    </xf>
    <xf numFmtId="0" fontId="32" fillId="8" borderId="0" xfId="4" applyFont="1" applyFill="1" applyAlignment="1">
      <alignment vertical="top"/>
    </xf>
    <xf numFmtId="3" fontId="7" fillId="4" borderId="15" xfId="0" applyNumberFormat="1" applyFont="1" applyFill="1" applyBorder="1" applyAlignment="1">
      <alignment horizontal="center" vertical="center" wrapText="1"/>
    </xf>
    <xf numFmtId="3" fontId="7" fillId="4" borderId="15" xfId="0" applyNumberFormat="1" applyFont="1" applyFill="1" applyBorder="1" applyAlignment="1">
      <alignment horizontal="left" vertical="center" wrapText="1"/>
    </xf>
    <xf numFmtId="3" fontId="6" fillId="3" borderId="15" xfId="0" applyNumberFormat="1" applyFont="1" applyFill="1" applyBorder="1" applyAlignment="1">
      <alignment horizontal="right" vertical="center" wrapText="1"/>
    </xf>
    <xf numFmtId="3" fontId="6" fillId="4" borderId="15" xfId="0" applyNumberFormat="1" applyFont="1" applyFill="1" applyBorder="1" applyAlignment="1">
      <alignment horizontal="right" vertical="center" wrapText="1"/>
    </xf>
    <xf numFmtId="3" fontId="7" fillId="3" borderId="15" xfId="0" applyNumberFormat="1" applyFont="1" applyFill="1" applyBorder="1" applyAlignment="1">
      <alignment horizontal="right" vertical="center" wrapText="1"/>
    </xf>
    <xf numFmtId="3" fontId="7" fillId="4" borderId="15" xfId="0" applyNumberFormat="1" applyFont="1" applyFill="1" applyBorder="1" applyAlignment="1">
      <alignment horizontal="right" vertical="center" wrapText="1"/>
    </xf>
    <xf numFmtId="165" fontId="7" fillId="3" borderId="15" xfId="2" applyNumberFormat="1" applyFont="1" applyFill="1" applyBorder="1" applyAlignment="1">
      <alignment horizontal="right" vertical="center" wrapText="1"/>
    </xf>
    <xf numFmtId="165" fontId="7" fillId="4" borderId="15" xfId="2" applyNumberFormat="1" applyFont="1" applyFill="1" applyBorder="1" applyAlignment="1">
      <alignment horizontal="right" vertical="center" wrapText="1"/>
    </xf>
    <xf numFmtId="10" fontId="7" fillId="4" borderId="15" xfId="2" applyNumberFormat="1" applyFont="1" applyFill="1" applyBorder="1" applyAlignment="1">
      <alignment horizontal="right" vertical="center" wrapText="1"/>
    </xf>
    <xf numFmtId="0" fontId="37" fillId="0" borderId="0" xfId="0" applyFont="1"/>
    <xf numFmtId="49" fontId="37" fillId="0" borderId="0" xfId="0" applyNumberFormat="1" applyFont="1"/>
    <xf numFmtId="0" fontId="8" fillId="0" borderId="19" xfId="0" applyFont="1" applyBorder="1" applyAlignment="1">
      <alignment vertical="center" wrapText="1"/>
    </xf>
    <xf numFmtId="0" fontId="8" fillId="0" borderId="19" xfId="0" applyFont="1" applyBorder="1" applyAlignment="1">
      <alignment horizontal="center" vertical="center" wrapText="1"/>
    </xf>
    <xf numFmtId="0" fontId="22" fillId="2" borderId="20" xfId="0" applyFont="1" applyFill="1" applyBorder="1" applyAlignment="1">
      <alignment horizontal="center" vertical="center" wrapText="1"/>
    </xf>
    <xf numFmtId="0" fontId="38" fillId="3" borderId="9" xfId="0" applyFont="1" applyFill="1" applyBorder="1" applyAlignment="1">
      <alignment horizontal="justify" vertical="center"/>
    </xf>
    <xf numFmtId="3" fontId="7" fillId="4" borderId="12" xfId="0" applyNumberFormat="1" applyFont="1" applyFill="1" applyBorder="1" applyAlignment="1">
      <alignment horizontal="left" vertical="center" wrapText="1"/>
    </xf>
    <xf numFmtId="3" fontId="7" fillId="3" borderId="21" xfId="0" applyNumberFormat="1" applyFont="1" applyFill="1" applyBorder="1" applyAlignment="1" applyProtection="1">
      <alignment horizontal="right" vertical="center" wrapText="1"/>
      <protection locked="0"/>
    </xf>
    <xf numFmtId="10" fontId="24" fillId="3" borderId="8" xfId="0" applyNumberFormat="1" applyFont="1" applyFill="1" applyBorder="1" applyAlignment="1" applyProtection="1">
      <alignment horizontal="right" vertical="center" wrapText="1"/>
      <protection locked="0"/>
    </xf>
    <xf numFmtId="3" fontId="39" fillId="9" borderId="0" xfId="0" applyNumberFormat="1" applyFont="1" applyFill="1" applyAlignment="1">
      <alignment vertical="center" wrapText="1"/>
    </xf>
    <xf numFmtId="0" fontId="8" fillId="0" borderId="0" xfId="6" applyFont="1">
      <alignment vertical="center"/>
    </xf>
    <xf numFmtId="0" fontId="37" fillId="0" borderId="0" xfId="6" applyFont="1">
      <alignment vertical="center"/>
    </xf>
    <xf numFmtId="0" fontId="37" fillId="0" borderId="0" xfId="7" applyFont="1" applyAlignment="1">
      <alignment vertical="center" wrapText="1"/>
    </xf>
    <xf numFmtId="0" fontId="22" fillId="2" borderId="32" xfId="0" applyFont="1" applyFill="1" applyBorder="1" applyAlignment="1">
      <alignment horizontal="center" vertical="center" wrapText="1"/>
    </xf>
    <xf numFmtId="3" fontId="37" fillId="0" borderId="0" xfId="6" applyNumberFormat="1" applyFont="1">
      <alignment vertical="center"/>
    </xf>
    <xf numFmtId="0" fontId="9" fillId="0" borderId="0" xfId="0" applyFont="1" applyAlignment="1">
      <alignment vertical="center" wrapText="1"/>
    </xf>
    <xf numFmtId="0" fontId="10" fillId="0" borderId="19" xfId="0" applyFont="1" applyBorder="1"/>
    <xf numFmtId="14" fontId="22" fillId="2" borderId="34" xfId="0" applyNumberFormat="1" applyFont="1" applyFill="1" applyBorder="1" applyAlignment="1">
      <alignment horizontal="center" vertical="center" wrapText="1"/>
    </xf>
    <xf numFmtId="3" fontId="10" fillId="0" borderId="0" xfId="0" applyNumberFormat="1" applyFont="1"/>
    <xf numFmtId="0" fontId="6" fillId="4" borderId="5" xfId="0" applyFont="1" applyFill="1" applyBorder="1" applyAlignment="1">
      <alignment horizontal="center" vertical="center" wrapText="1"/>
    </xf>
    <xf numFmtId="0" fontId="6" fillId="4" borderId="5" xfId="0" applyFont="1" applyFill="1" applyBorder="1" applyAlignment="1">
      <alignment vertical="center" wrapText="1"/>
    </xf>
    <xf numFmtId="3" fontId="41" fillId="3" borderId="35" xfId="0" applyNumberFormat="1" applyFont="1" applyFill="1" applyBorder="1" applyAlignment="1">
      <alignment horizontal="right" vertical="center" wrapText="1"/>
    </xf>
    <xf numFmtId="0" fontId="0" fillId="0" borderId="0" xfId="0" applyAlignment="1">
      <alignment horizontal="center"/>
    </xf>
    <xf numFmtId="0" fontId="0" fillId="0" borderId="36" xfId="0" applyBorder="1"/>
    <xf numFmtId="14" fontId="22" fillId="2" borderId="17" xfId="0" applyNumberFormat="1" applyFont="1" applyFill="1" applyBorder="1" applyAlignment="1">
      <alignment horizontal="center" vertical="center" wrapText="1"/>
    </xf>
    <xf numFmtId="14" fontId="20" fillId="0" borderId="33" xfId="0" applyNumberFormat="1" applyFont="1" applyBorder="1" applyAlignment="1">
      <alignment horizontal="center" vertical="center" wrapText="1"/>
    </xf>
    <xf numFmtId="10" fontId="7" fillId="3" borderId="15" xfId="0" applyNumberFormat="1" applyFont="1" applyFill="1" applyBorder="1" applyAlignment="1">
      <alignment horizontal="right" vertical="center" wrapText="1"/>
    </xf>
    <xf numFmtId="3" fontId="7" fillId="4" borderId="19" xfId="0" applyNumberFormat="1" applyFont="1" applyFill="1" applyBorder="1" applyAlignment="1">
      <alignment horizontal="center" vertical="center" wrapText="1"/>
    </xf>
    <xf numFmtId="3" fontId="7" fillId="4" borderId="19" xfId="0" applyNumberFormat="1" applyFont="1" applyFill="1" applyBorder="1" applyAlignment="1">
      <alignment horizontal="left" vertical="center" wrapText="1"/>
    </xf>
    <xf numFmtId="10" fontId="7" fillId="3" borderId="19" xfId="0" applyNumberFormat="1" applyFont="1" applyFill="1" applyBorder="1" applyAlignment="1">
      <alignment horizontal="right" vertical="center" wrapText="1"/>
    </xf>
    <xf numFmtId="0" fontId="9" fillId="0" borderId="0" xfId="0" applyFont="1" applyAlignment="1">
      <alignment horizontal="center" vertical="center" wrapText="1"/>
    </xf>
    <xf numFmtId="14" fontId="22" fillId="2" borderId="38" xfId="0" applyNumberFormat="1" applyFont="1" applyFill="1" applyBorder="1" applyAlignment="1">
      <alignment horizontal="center" vertical="center" wrapText="1"/>
    </xf>
    <xf numFmtId="3" fontId="6" fillId="4" borderId="15" xfId="0" applyNumberFormat="1" applyFont="1" applyFill="1" applyBorder="1" applyAlignment="1">
      <alignment horizontal="left" vertical="center" wrapText="1"/>
    </xf>
    <xf numFmtId="10" fontId="7" fillId="0" borderId="39" xfId="0" applyNumberFormat="1" applyFont="1" applyBorder="1" applyAlignment="1">
      <alignment horizontal="right" vertical="center" wrapText="1"/>
    </xf>
    <xf numFmtId="10" fontId="7" fillId="3" borderId="15" xfId="0" applyNumberFormat="1" applyFont="1" applyFill="1" applyBorder="1" applyAlignment="1" applyProtection="1">
      <alignment horizontal="right" vertical="center" wrapText="1"/>
      <protection locked="0"/>
    </xf>
    <xf numFmtId="0" fontId="0" fillId="4" borderId="0" xfId="0" applyFill="1"/>
    <xf numFmtId="3" fontId="7" fillId="0" borderId="39" xfId="0" applyNumberFormat="1" applyFont="1" applyBorder="1" applyAlignment="1">
      <alignment horizontal="right" vertical="center" wrapText="1"/>
    </xf>
    <xf numFmtId="3" fontId="7" fillId="3" borderId="15" xfId="0" applyNumberFormat="1" applyFont="1" applyFill="1" applyBorder="1" applyAlignment="1" applyProtection="1">
      <alignment horizontal="right" vertical="center" wrapText="1"/>
      <protection locked="0"/>
    </xf>
    <xf numFmtId="0" fontId="42" fillId="0" borderId="40" xfId="0" applyFont="1" applyBorder="1" applyAlignment="1">
      <alignment horizontal="justify" vertical="center"/>
    </xf>
    <xf numFmtId="0" fontId="0" fillId="4" borderId="0" xfId="0" applyFill="1" applyAlignment="1">
      <alignment wrapText="1"/>
    </xf>
    <xf numFmtId="3" fontId="7" fillId="0" borderId="41" xfId="0" applyNumberFormat="1" applyFont="1" applyBorder="1" applyAlignment="1">
      <alignment horizontal="right" vertical="center" wrapText="1"/>
    </xf>
    <xf numFmtId="3" fontId="7" fillId="4" borderId="42" xfId="0" applyNumberFormat="1" applyFont="1" applyFill="1" applyBorder="1" applyAlignment="1">
      <alignment horizontal="center" vertical="center" wrapText="1"/>
    </xf>
    <xf numFmtId="14" fontId="20" fillId="0" borderId="43" xfId="0" applyNumberFormat="1" applyFont="1" applyBorder="1" applyAlignment="1">
      <alignment horizontal="center" vertical="center" wrapText="1"/>
    </xf>
    <xf numFmtId="14" fontId="5" fillId="3" borderId="44" xfId="0" applyNumberFormat="1" applyFont="1" applyFill="1" applyBorder="1" applyAlignment="1">
      <alignment horizontal="center" vertical="center" wrapText="1"/>
    </xf>
    <xf numFmtId="0" fontId="0" fillId="0" borderId="0" xfId="0" applyAlignment="1">
      <alignment wrapText="1"/>
    </xf>
    <xf numFmtId="0" fontId="31" fillId="0" borderId="0" xfId="8"/>
    <xf numFmtId="0" fontId="44" fillId="0" borderId="0" xfId="8" applyFont="1" applyAlignment="1">
      <alignment vertical="center"/>
    </xf>
    <xf numFmtId="0" fontId="45" fillId="0" borderId="0" xfId="8" applyFont="1"/>
    <xf numFmtId="0" fontId="18" fillId="2" borderId="32" xfId="8" applyFont="1" applyFill="1" applyBorder="1" applyAlignment="1">
      <alignment horizontal="center" vertical="center" wrapText="1"/>
    </xf>
    <xf numFmtId="0" fontId="18" fillId="2" borderId="25" xfId="8" applyFont="1" applyFill="1" applyBorder="1" applyAlignment="1">
      <alignment horizontal="center" vertical="center" wrapText="1"/>
    </xf>
    <xf numFmtId="3" fontId="6" fillId="4" borderId="47" xfId="8" applyNumberFormat="1" applyFont="1" applyFill="1" applyBorder="1" applyAlignment="1">
      <alignment horizontal="left" vertical="center" wrapText="1"/>
    </xf>
    <xf numFmtId="3" fontId="7" fillId="4" borderId="15" xfId="8" applyNumberFormat="1" applyFont="1" applyFill="1" applyBorder="1" applyAlignment="1">
      <alignment horizontal="left" vertical="center" wrapText="1"/>
    </xf>
    <xf numFmtId="3" fontId="7" fillId="3" borderId="15" xfId="8" applyNumberFormat="1" applyFont="1" applyFill="1" applyBorder="1" applyAlignment="1">
      <alignment horizontal="right" vertical="center" wrapText="1"/>
    </xf>
    <xf numFmtId="10" fontId="7" fillId="3" borderId="15" xfId="8" applyNumberFormat="1" applyFont="1" applyFill="1" applyBorder="1" applyAlignment="1">
      <alignment horizontal="right" vertical="center" wrapText="1"/>
    </xf>
    <xf numFmtId="3" fontId="7" fillId="3" borderId="49" xfId="8" applyNumberFormat="1" applyFont="1" applyFill="1" applyBorder="1" applyAlignment="1">
      <alignment horizontal="right" vertical="center" wrapText="1"/>
    </xf>
    <xf numFmtId="10" fontId="7" fillId="3" borderId="49" xfId="8" applyNumberFormat="1" applyFont="1" applyFill="1" applyBorder="1" applyAlignment="1">
      <alignment horizontal="right" vertical="center" wrapText="1"/>
    </xf>
    <xf numFmtId="0" fontId="6" fillId="0" borderId="5" xfId="8" applyFont="1" applyBorder="1" applyAlignment="1">
      <alignment vertical="center" wrapText="1"/>
    </xf>
    <xf numFmtId="3" fontId="41" fillId="3" borderId="50" xfId="8" applyNumberFormat="1" applyFont="1" applyFill="1" applyBorder="1" applyAlignment="1">
      <alignment horizontal="right" vertical="center" wrapText="1"/>
    </xf>
    <xf numFmtId="10" fontId="41" fillId="3" borderId="50" xfId="8" applyNumberFormat="1" applyFont="1" applyFill="1" applyBorder="1" applyAlignment="1">
      <alignment horizontal="right" vertical="center" wrapText="1"/>
    </xf>
    <xf numFmtId="3" fontId="39" fillId="9" borderId="51" xfId="8" applyNumberFormat="1" applyFont="1" applyFill="1" applyBorder="1" applyAlignment="1">
      <alignment vertical="center" wrapText="1"/>
    </xf>
    <xf numFmtId="0" fontId="46" fillId="0" borderId="0" xfId="8" applyFont="1"/>
    <xf numFmtId="2" fontId="14" fillId="0" borderId="0" xfId="9" applyNumberFormat="1"/>
    <xf numFmtId="0" fontId="14" fillId="0" borderId="0" xfId="9"/>
    <xf numFmtId="3" fontId="7" fillId="4" borderId="15" xfId="9" applyNumberFormat="1" applyFont="1" applyFill="1" applyBorder="1" applyAlignment="1">
      <alignment horizontal="center" vertical="center" wrapText="1"/>
    </xf>
    <xf numFmtId="3" fontId="7" fillId="4" borderId="15" xfId="9" applyNumberFormat="1" applyFont="1" applyFill="1" applyBorder="1" applyAlignment="1">
      <alignment horizontal="left" vertical="center" wrapText="1"/>
    </xf>
    <xf numFmtId="3" fontId="7" fillId="3" borderId="15" xfId="9" applyNumberFormat="1" applyFont="1" applyFill="1" applyBorder="1" applyAlignment="1">
      <alignment horizontal="right" vertical="center" wrapText="1"/>
    </xf>
    <xf numFmtId="166" fontId="7" fillId="3" borderId="15" xfId="9" applyNumberFormat="1" applyFont="1" applyFill="1" applyBorder="1" applyAlignment="1">
      <alignment horizontal="right" vertical="center" wrapText="1"/>
    </xf>
    <xf numFmtId="167" fontId="14" fillId="0" borderId="0" xfId="9" applyNumberFormat="1"/>
    <xf numFmtId="0" fontId="46" fillId="0" borderId="0" xfId="0" applyFont="1"/>
    <xf numFmtId="14" fontId="22" fillId="2" borderId="30" xfId="0" applyNumberFormat="1" applyFont="1" applyFill="1" applyBorder="1" applyAlignment="1">
      <alignment horizontal="center" vertical="center" wrapText="1"/>
    </xf>
    <xf numFmtId="14" fontId="22" fillId="2" borderId="20" xfId="0" applyNumberFormat="1" applyFont="1" applyFill="1" applyBorder="1" applyAlignment="1">
      <alignment horizontal="center" vertical="center" wrapText="1"/>
    </xf>
    <xf numFmtId="14" fontId="22" fillId="2" borderId="32" xfId="0" applyNumberFormat="1" applyFont="1" applyFill="1" applyBorder="1" applyAlignment="1">
      <alignment horizontal="center" vertical="center" wrapText="1"/>
    </xf>
    <xf numFmtId="3" fontId="24" fillId="3" borderId="15" xfId="0" applyNumberFormat="1" applyFont="1" applyFill="1" applyBorder="1" applyAlignment="1">
      <alignment horizontal="right" vertical="center" wrapText="1"/>
    </xf>
    <xf numFmtId="3" fontId="39" fillId="9" borderId="58" xfId="0" applyNumberFormat="1" applyFont="1" applyFill="1" applyBorder="1" applyAlignment="1">
      <alignment vertical="center" wrapText="1"/>
    </xf>
    <xf numFmtId="3" fontId="39" fillId="9" borderId="59" xfId="0" applyNumberFormat="1" applyFont="1" applyFill="1" applyBorder="1" applyAlignment="1">
      <alignment vertical="center" wrapText="1"/>
    </xf>
    <xf numFmtId="3" fontId="39" fillId="9" borderId="60" xfId="0" applyNumberFormat="1" applyFont="1" applyFill="1" applyBorder="1" applyAlignment="1">
      <alignment vertical="center" wrapText="1"/>
    </xf>
    <xf numFmtId="0" fontId="6" fillId="3" borderId="61" xfId="0" applyFont="1" applyFill="1" applyBorder="1" applyAlignment="1">
      <alignment vertical="center" wrapText="1"/>
    </xf>
    <xf numFmtId="3" fontId="24" fillId="3" borderId="61" xfId="0" applyNumberFormat="1" applyFont="1" applyFill="1" applyBorder="1" applyAlignment="1">
      <alignment vertical="center" wrapText="1"/>
    </xf>
    <xf numFmtId="0" fontId="47" fillId="0" borderId="0" xfId="0" applyFont="1" applyAlignment="1">
      <alignment vertical="center"/>
    </xf>
    <xf numFmtId="3" fontId="38" fillId="3" borderId="61" xfId="0" applyNumberFormat="1" applyFont="1" applyFill="1" applyBorder="1" applyAlignment="1" applyProtection="1">
      <alignment vertical="center" wrapText="1"/>
      <protection locked="0"/>
    </xf>
    <xf numFmtId="0" fontId="10" fillId="0" borderId="0" xfId="0" applyFont="1" applyAlignment="1">
      <alignment vertical="center"/>
    </xf>
    <xf numFmtId="0" fontId="10" fillId="0" borderId="0" xfId="0" applyFont="1" applyAlignment="1">
      <alignment vertical="center" wrapText="1"/>
    </xf>
    <xf numFmtId="14" fontId="22" fillId="2" borderId="48" xfId="0" applyNumberFormat="1" applyFont="1" applyFill="1" applyBorder="1" applyAlignment="1">
      <alignment horizontal="center" vertical="center" wrapText="1"/>
    </xf>
    <xf numFmtId="14" fontId="22" fillId="2" borderId="70" xfId="0" applyNumberFormat="1" applyFont="1" applyFill="1" applyBorder="1" applyAlignment="1">
      <alignment horizontal="center" vertical="center" wrapText="1"/>
    </xf>
    <xf numFmtId="3" fontId="39" fillId="9" borderId="72" xfId="0" applyNumberFormat="1" applyFont="1" applyFill="1" applyBorder="1" applyAlignment="1">
      <alignment vertical="center" wrapText="1"/>
    </xf>
    <xf numFmtId="3" fontId="24" fillId="3" borderId="5" xfId="0" applyNumberFormat="1" applyFont="1" applyFill="1" applyBorder="1" applyAlignment="1">
      <alignment horizontal="right" vertical="center" wrapText="1"/>
    </xf>
    <xf numFmtId="0" fontId="24" fillId="0" borderId="5" xfId="0" applyFont="1" applyBorder="1" applyAlignment="1">
      <alignment vertical="center" wrapText="1"/>
    </xf>
    <xf numFmtId="3" fontId="7" fillId="4" borderId="42" xfId="0" applyNumberFormat="1" applyFont="1" applyFill="1" applyBorder="1" applyAlignment="1">
      <alignment horizontal="left" vertical="center" wrapText="1"/>
    </xf>
    <xf numFmtId="3" fontId="7" fillId="3" borderId="42" xfId="0" applyNumberFormat="1" applyFont="1" applyFill="1" applyBorder="1" applyAlignment="1">
      <alignment horizontal="right" vertical="center" wrapText="1"/>
    </xf>
    <xf numFmtId="10" fontId="0" fillId="0" borderId="0" xfId="0" applyNumberFormat="1"/>
    <xf numFmtId="9" fontId="38" fillId="3" borderId="61" xfId="0" applyNumberFormat="1" applyFont="1" applyFill="1" applyBorder="1" applyAlignment="1">
      <alignment vertical="center" wrapText="1"/>
    </xf>
    <xf numFmtId="3" fontId="38" fillId="3" borderId="61" xfId="0" applyNumberFormat="1" applyFont="1" applyFill="1" applyBorder="1" applyAlignment="1">
      <alignment vertical="center" wrapText="1"/>
    </xf>
    <xf numFmtId="0" fontId="38" fillId="4" borderId="5" xfId="0" applyFont="1" applyFill="1" applyBorder="1" applyAlignment="1">
      <alignment vertical="center" wrapText="1"/>
    </xf>
    <xf numFmtId="0" fontId="38" fillId="4" borderId="5" xfId="0" applyFont="1" applyFill="1" applyBorder="1" applyAlignment="1">
      <alignment horizontal="center" vertical="center" wrapText="1"/>
    </xf>
    <xf numFmtId="9" fontId="7" fillId="3" borderId="15" xfId="0" applyNumberFormat="1" applyFont="1" applyFill="1" applyBorder="1" applyAlignment="1">
      <alignment horizontal="right" vertical="center" wrapText="1"/>
    </xf>
    <xf numFmtId="14" fontId="20" fillId="0" borderId="75" xfId="0" applyNumberFormat="1" applyFont="1" applyBorder="1" applyAlignment="1">
      <alignment horizontal="left" vertical="center" wrapText="1"/>
    </xf>
    <xf numFmtId="0" fontId="17" fillId="0" borderId="0" xfId="0" applyFont="1" applyAlignment="1">
      <alignment vertical="center" wrapText="1"/>
    </xf>
    <xf numFmtId="14" fontId="22" fillId="2" borderId="76" xfId="0" applyNumberFormat="1" applyFont="1" applyFill="1" applyBorder="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9" fontId="22" fillId="2" borderId="14" xfId="0" applyNumberFormat="1" applyFont="1" applyFill="1" applyBorder="1" applyAlignment="1">
      <alignment horizontal="center" vertical="center" wrapText="1"/>
    </xf>
    <xf numFmtId="14" fontId="48" fillId="0" borderId="29" xfId="0" applyNumberFormat="1" applyFont="1" applyBorder="1" applyAlignment="1">
      <alignment horizontal="left"/>
    </xf>
    <xf numFmtId="14" fontId="48" fillId="0" borderId="75" xfId="0" applyNumberFormat="1" applyFont="1" applyBorder="1" applyAlignment="1">
      <alignment horizontal="left"/>
    </xf>
    <xf numFmtId="3" fontId="0" fillId="0" borderId="0" xfId="0" applyNumberFormat="1"/>
    <xf numFmtId="0" fontId="41" fillId="4" borderId="61" xfId="0" applyFont="1" applyFill="1" applyBorder="1" applyAlignment="1">
      <alignment horizontal="center" vertical="center" wrapText="1"/>
    </xf>
    <xf numFmtId="0" fontId="41" fillId="4" borderId="61" xfId="0" applyFont="1" applyFill="1" applyBorder="1" applyAlignment="1">
      <alignment vertical="center" wrapText="1"/>
    </xf>
    <xf numFmtId="0" fontId="0" fillId="0" borderId="0" xfId="0" applyAlignment="1">
      <alignment horizontal="center" vertical="center"/>
    </xf>
    <xf numFmtId="0" fontId="10" fillId="0" borderId="85" xfId="0" applyFont="1" applyBorder="1" applyAlignment="1">
      <alignment horizontal="center" vertical="center"/>
    </xf>
    <xf numFmtId="14" fontId="22" fillId="2" borderId="14" xfId="0" applyNumberFormat="1" applyFont="1" applyFill="1" applyBorder="1" applyAlignment="1">
      <alignment horizontal="center" wrapText="1"/>
    </xf>
    <xf numFmtId="3" fontId="7" fillId="4" borderId="21" xfId="0" applyNumberFormat="1" applyFont="1" applyFill="1" applyBorder="1" applyAlignment="1">
      <alignment horizontal="left" vertical="center" wrapText="1"/>
    </xf>
    <xf numFmtId="3" fontId="6" fillId="3" borderId="15" xfId="0" applyNumberFormat="1" applyFont="1" applyFill="1" applyBorder="1" applyAlignment="1">
      <alignment horizontal="left" vertical="center" wrapText="1"/>
    </xf>
    <xf numFmtId="4" fontId="7" fillId="3" borderId="15" xfId="0" applyNumberFormat="1" applyFont="1" applyFill="1" applyBorder="1" applyAlignment="1">
      <alignment horizontal="right" vertical="center" wrapText="1"/>
    </xf>
    <xf numFmtId="3" fontId="7" fillId="3" borderId="15" xfId="0" applyNumberFormat="1" applyFont="1" applyFill="1" applyBorder="1" applyAlignment="1">
      <alignment horizontal="center" vertical="center" wrapText="1"/>
    </xf>
    <xf numFmtId="0" fontId="38" fillId="3" borderId="5" xfId="0" applyFont="1" applyFill="1" applyBorder="1" applyAlignment="1">
      <alignment vertical="center" wrapText="1"/>
    </xf>
    <xf numFmtId="3" fontId="6" fillId="3" borderId="88" xfId="0" applyNumberFormat="1" applyFont="1" applyFill="1" applyBorder="1" applyAlignment="1">
      <alignment horizontal="right" vertical="center" wrapText="1"/>
    </xf>
    <xf numFmtId="4" fontId="6" fillId="3" borderId="88" xfId="0" applyNumberFormat="1" applyFont="1" applyFill="1" applyBorder="1" applyAlignment="1">
      <alignment horizontal="right" vertical="center" wrapText="1"/>
    </xf>
    <xf numFmtId="10" fontId="6" fillId="3" borderId="88" xfId="0" applyNumberFormat="1" applyFont="1" applyFill="1" applyBorder="1" applyAlignment="1">
      <alignment horizontal="right" vertical="center" wrapText="1"/>
    </xf>
    <xf numFmtId="10" fontId="6" fillId="3" borderId="90" xfId="0" applyNumberFormat="1" applyFont="1" applyFill="1" applyBorder="1" applyAlignment="1">
      <alignment horizontal="right" vertical="center" wrapText="1"/>
    </xf>
    <xf numFmtId="3" fontId="39" fillId="9" borderId="91" xfId="0" applyNumberFormat="1" applyFont="1" applyFill="1" applyBorder="1" applyAlignment="1">
      <alignment vertical="center" wrapText="1"/>
    </xf>
    <xf numFmtId="0" fontId="2" fillId="0" borderId="0" xfId="0" applyFont="1"/>
    <xf numFmtId="14" fontId="50" fillId="2" borderId="34" xfId="0" applyNumberFormat="1" applyFont="1" applyFill="1" applyBorder="1" applyAlignment="1">
      <alignment horizontal="center" vertical="center" wrapText="1"/>
    </xf>
    <xf numFmtId="14" fontId="50" fillId="2" borderId="99" xfId="0" applyNumberFormat="1" applyFont="1" applyFill="1" applyBorder="1" applyAlignment="1">
      <alignment horizontal="center" vertical="center" wrapText="1"/>
    </xf>
    <xf numFmtId="168" fontId="51" fillId="4" borderId="15" xfId="0" applyNumberFormat="1" applyFont="1" applyFill="1" applyBorder="1" applyAlignment="1">
      <alignment horizontal="center" vertical="center" wrapText="1"/>
    </xf>
    <xf numFmtId="3" fontId="51" fillId="4" borderId="15" xfId="0" applyNumberFormat="1" applyFont="1" applyFill="1" applyBorder="1" applyAlignment="1">
      <alignment horizontal="left" vertical="center" wrapText="1"/>
    </xf>
    <xf numFmtId="3" fontId="6" fillId="3" borderId="49" xfId="0" applyNumberFormat="1" applyFont="1" applyFill="1" applyBorder="1" applyAlignment="1">
      <alignment horizontal="right" vertical="center" wrapText="1"/>
    </xf>
    <xf numFmtId="10" fontId="7" fillId="3" borderId="49" xfId="0" applyNumberFormat="1" applyFont="1" applyFill="1" applyBorder="1" applyAlignment="1">
      <alignment horizontal="right" vertical="center" wrapText="1"/>
    </xf>
    <xf numFmtId="3" fontId="7" fillId="3" borderId="49" xfId="0" applyNumberFormat="1" applyFont="1" applyFill="1" applyBorder="1" applyAlignment="1">
      <alignment horizontal="right" vertical="center" wrapText="1"/>
    </xf>
    <xf numFmtId="3" fontId="6" fillId="4" borderId="88" xfId="0" applyNumberFormat="1" applyFont="1" applyFill="1" applyBorder="1" applyAlignment="1">
      <alignment horizontal="center" vertical="center" wrapText="1"/>
    </xf>
    <xf numFmtId="3" fontId="6" fillId="4" borderId="88" xfId="0" applyNumberFormat="1" applyFont="1" applyFill="1" applyBorder="1" applyAlignment="1">
      <alignment horizontal="left" vertical="center" wrapText="1"/>
    </xf>
    <xf numFmtId="10" fontId="7" fillId="3" borderId="88" xfId="0" applyNumberFormat="1" applyFont="1" applyFill="1" applyBorder="1" applyAlignment="1">
      <alignment horizontal="right" vertical="center" wrapText="1"/>
    </xf>
    <xf numFmtId="3" fontId="7" fillId="3" borderId="88" xfId="0" applyNumberFormat="1" applyFont="1" applyFill="1" applyBorder="1" applyAlignment="1">
      <alignment horizontal="right" vertical="center" wrapText="1"/>
    </xf>
    <xf numFmtId="0" fontId="52" fillId="0" borderId="0" xfId="0" applyFont="1"/>
    <xf numFmtId="14" fontId="22" fillId="2" borderId="25" xfId="0" applyNumberFormat="1" applyFont="1" applyFill="1" applyBorder="1" applyAlignment="1">
      <alignment horizontal="center" wrapText="1"/>
    </xf>
    <xf numFmtId="3" fontId="6" fillId="3" borderId="102" xfId="0" applyNumberFormat="1" applyFont="1" applyFill="1" applyBorder="1" applyAlignment="1">
      <alignment horizontal="right" vertical="center" wrapText="1"/>
    </xf>
    <xf numFmtId="0" fontId="38" fillId="0" borderId="19" xfId="0" applyFont="1" applyBorder="1" applyAlignment="1">
      <alignment horizontal="center" wrapText="1"/>
    </xf>
    <xf numFmtId="9" fontId="6" fillId="0" borderId="15" xfId="0" applyNumberFormat="1" applyFont="1" applyBorder="1" applyAlignment="1">
      <alignment horizontal="right" vertical="center" wrapText="1"/>
    </xf>
    <xf numFmtId="3" fontId="41" fillId="4" borderId="88" xfId="0" applyNumberFormat="1" applyFont="1" applyFill="1" applyBorder="1" applyAlignment="1">
      <alignment horizontal="left" vertical="center" wrapText="1"/>
    </xf>
    <xf numFmtId="3" fontId="39" fillId="9" borderId="105" xfId="0" applyNumberFormat="1" applyFont="1" applyFill="1" applyBorder="1" applyAlignment="1">
      <alignment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4" fillId="0" borderId="0" xfId="0" applyFont="1" applyAlignment="1">
      <alignment horizontal="center" vertical="center" wrapText="1"/>
    </xf>
    <xf numFmtId="3" fontId="7" fillId="3" borderId="39" xfId="0" applyNumberFormat="1" applyFont="1" applyFill="1" applyBorder="1" applyAlignment="1">
      <alignment horizontal="right" vertical="center" wrapText="1"/>
    </xf>
    <xf numFmtId="3" fontId="24" fillId="4" borderId="15" xfId="0" applyNumberFormat="1" applyFont="1" applyFill="1" applyBorder="1" applyAlignment="1">
      <alignment horizontal="left" vertical="center" wrapText="1"/>
    </xf>
    <xf numFmtId="0" fontId="46" fillId="0" borderId="0" xfId="0" applyFont="1" applyAlignment="1">
      <alignment vertical="center" wrapText="1"/>
    </xf>
    <xf numFmtId="3" fontId="7" fillId="4" borderId="39" xfId="0" applyNumberFormat="1" applyFont="1" applyFill="1" applyBorder="1" applyAlignment="1">
      <alignment horizontal="left" vertical="center" wrapText="1"/>
    </xf>
    <xf numFmtId="0" fontId="24" fillId="0" borderId="5" xfId="0" applyFont="1" applyBorder="1" applyAlignment="1">
      <alignment horizontal="center" vertical="center" wrapText="1"/>
    </xf>
    <xf numFmtId="3" fontId="56" fillId="3" borderId="108" xfId="0" applyNumberFormat="1" applyFont="1" applyFill="1" applyBorder="1" applyAlignment="1">
      <alignment vertical="center" wrapText="1"/>
    </xf>
    <xf numFmtId="0" fontId="57" fillId="0" borderId="0" xfId="0" applyFont="1" applyAlignment="1">
      <alignment horizontal="center" vertical="center"/>
    </xf>
    <xf numFmtId="0" fontId="58" fillId="0" borderId="0" xfId="0" applyFont="1" applyAlignment="1">
      <alignment horizontal="center" vertical="center" wrapText="1"/>
    </xf>
    <xf numFmtId="0" fontId="59" fillId="0" borderId="0" xfId="0" applyFont="1" applyAlignment="1">
      <alignment horizontal="center" vertical="center" wrapText="1"/>
    </xf>
    <xf numFmtId="167" fontId="0" fillId="0" borderId="0" xfId="0" applyNumberFormat="1"/>
    <xf numFmtId="9" fontId="6" fillId="3" borderId="88" xfId="0" applyNumberFormat="1" applyFont="1" applyFill="1" applyBorder="1" applyAlignment="1">
      <alignment horizontal="right" vertical="center" wrapText="1"/>
    </xf>
    <xf numFmtId="14" fontId="20" fillId="0" borderId="81" xfId="0" applyNumberFormat="1" applyFont="1" applyBorder="1" applyAlignment="1">
      <alignment horizontal="center" vertical="center" wrapText="1"/>
    </xf>
    <xf numFmtId="1" fontId="0" fillId="0" borderId="0" xfId="0" applyNumberFormat="1"/>
    <xf numFmtId="0" fontId="24" fillId="4" borderId="5" xfId="0" applyFont="1" applyFill="1" applyBorder="1" applyAlignment="1">
      <alignment vertical="center" wrapText="1"/>
    </xf>
    <xf numFmtId="0" fontId="60" fillId="0" borderId="119" xfId="0" applyFont="1" applyBorder="1" applyAlignment="1">
      <alignment vertical="center" wrapText="1"/>
    </xf>
    <xf numFmtId="3" fontId="60" fillId="0" borderId="120" xfId="0" applyNumberFormat="1" applyFont="1" applyBorder="1" applyAlignment="1">
      <alignment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14" fontId="22" fillId="2" borderId="25" xfId="0" applyNumberFormat="1" applyFont="1" applyFill="1" applyBorder="1" applyAlignment="1">
      <alignment horizontal="center" vertical="center" wrapText="1"/>
    </xf>
    <xf numFmtId="3" fontId="39" fillId="9" borderId="121" xfId="0" applyNumberFormat="1" applyFont="1" applyFill="1" applyBorder="1" applyAlignment="1">
      <alignment vertical="center" wrapText="1"/>
    </xf>
    <xf numFmtId="3" fontId="38" fillId="3" borderId="122" xfId="0" applyNumberFormat="1" applyFont="1" applyFill="1" applyBorder="1" applyAlignment="1">
      <alignment vertical="center" wrapText="1"/>
    </xf>
    <xf numFmtId="3" fontId="39" fillId="9" borderId="123" xfId="0" applyNumberFormat="1" applyFont="1" applyFill="1" applyBorder="1" applyAlignment="1">
      <alignment vertical="center" wrapText="1"/>
    </xf>
    <xf numFmtId="14" fontId="20" fillId="0" borderId="25" xfId="0" applyNumberFormat="1" applyFont="1" applyBorder="1" applyAlignment="1">
      <alignment horizontal="center" vertical="center" wrapText="1"/>
    </xf>
    <xf numFmtId="0" fontId="23" fillId="0" borderId="0" xfId="0" applyFont="1" applyAlignment="1">
      <alignment vertical="center"/>
    </xf>
    <xf numFmtId="0" fontId="23" fillId="0" borderId="36" xfId="0" applyFont="1" applyBorder="1" applyAlignment="1">
      <alignment vertical="center"/>
    </xf>
    <xf numFmtId="0" fontId="22" fillId="2" borderId="22" xfId="0" applyFont="1" applyFill="1" applyBorder="1" applyAlignment="1">
      <alignment horizontal="center"/>
    </xf>
    <xf numFmtId="0" fontId="23" fillId="0" borderId="1" xfId="0" applyFont="1" applyBorder="1" applyAlignment="1">
      <alignment vertical="center"/>
    </xf>
    <xf numFmtId="0" fontId="23" fillId="0" borderId="2" xfId="0" applyFont="1" applyBorder="1" applyAlignment="1">
      <alignment vertical="center"/>
    </xf>
    <xf numFmtId="14" fontId="22" fillId="2" borderId="131" xfId="0" applyNumberFormat="1" applyFont="1" applyFill="1" applyBorder="1" applyAlignment="1">
      <alignment horizontal="center" vertical="center" wrapText="1"/>
    </xf>
    <xf numFmtId="14" fontId="22" fillId="2" borderId="99" xfId="0" applyNumberFormat="1" applyFont="1" applyFill="1" applyBorder="1" applyAlignment="1">
      <alignment horizontal="center" vertical="center" wrapText="1"/>
    </xf>
    <xf numFmtId="3" fontId="7" fillId="4" borderId="88" xfId="0" applyNumberFormat="1" applyFont="1" applyFill="1" applyBorder="1" applyAlignment="1">
      <alignment horizontal="center" vertical="center" wrapText="1"/>
    </xf>
    <xf numFmtId="3" fontId="41" fillId="3" borderId="132" xfId="0" applyNumberFormat="1" applyFont="1" applyFill="1" applyBorder="1" applyAlignment="1">
      <alignment horizontal="right" vertical="center" wrapText="1"/>
    </xf>
    <xf numFmtId="3" fontId="6" fillId="4" borderId="15" xfId="0" applyNumberFormat="1" applyFont="1" applyFill="1" applyBorder="1" applyAlignment="1">
      <alignment horizontal="center" vertical="center" wrapText="1"/>
    </xf>
    <xf numFmtId="3" fontId="6" fillId="3" borderId="42" xfId="0" applyNumberFormat="1" applyFont="1" applyFill="1" applyBorder="1" applyAlignment="1">
      <alignment horizontal="right" vertical="center" wrapText="1"/>
    </xf>
    <xf numFmtId="0" fontId="23" fillId="0" borderId="1" xfId="0" applyFont="1" applyBorder="1"/>
    <xf numFmtId="0" fontId="22" fillId="2" borderId="133" xfId="0" applyFont="1" applyFill="1" applyBorder="1" applyAlignment="1">
      <alignment horizontal="center" vertical="center" wrapText="1"/>
    </xf>
    <xf numFmtId="0" fontId="22" fillId="2" borderId="30" xfId="0" applyFont="1" applyFill="1" applyBorder="1" applyAlignment="1">
      <alignment horizontal="center" vertical="center" wrapText="1"/>
    </xf>
    <xf numFmtId="3" fontId="41" fillId="3" borderId="134" xfId="0" applyNumberFormat="1" applyFont="1" applyFill="1" applyBorder="1" applyAlignment="1">
      <alignment horizontal="right" vertical="center" wrapText="1"/>
    </xf>
    <xf numFmtId="0" fontId="62" fillId="0" borderId="0" xfId="0" applyFont="1" applyAlignment="1">
      <alignment vertical="center"/>
    </xf>
    <xf numFmtId="0" fontId="46" fillId="0" borderId="0" xfId="0" applyFont="1" applyAlignment="1">
      <alignment vertical="center"/>
    </xf>
    <xf numFmtId="14" fontId="6" fillId="0" borderId="136" xfId="0" applyNumberFormat="1" applyFont="1" applyBorder="1" applyAlignment="1">
      <alignment horizontal="center" vertical="center" wrapText="1"/>
    </xf>
    <xf numFmtId="14" fontId="20" fillId="0" borderId="136" xfId="0" applyNumberFormat="1" applyFont="1" applyBorder="1" applyAlignment="1">
      <alignment horizontal="left" vertical="center" wrapText="1"/>
    </xf>
    <xf numFmtId="3" fontId="56" fillId="3" borderId="61" xfId="0" applyNumberFormat="1" applyFont="1" applyFill="1" applyBorder="1" applyAlignment="1">
      <alignment vertical="center" wrapText="1"/>
    </xf>
    <xf numFmtId="0" fontId="38" fillId="0" borderId="0" xfId="0" applyFont="1" applyAlignment="1">
      <alignment vertical="center"/>
    </xf>
    <xf numFmtId="0" fontId="10" fillId="0" borderId="0" xfId="0" applyFont="1" applyAlignment="1">
      <alignment horizontal="center" vertical="center"/>
    </xf>
    <xf numFmtId="1" fontId="6" fillId="0" borderId="136" xfId="0" applyNumberFormat="1" applyFont="1" applyBorder="1" applyAlignment="1">
      <alignment horizontal="center" vertical="center" wrapText="1"/>
    </xf>
    <xf numFmtId="3" fontId="6" fillId="3" borderId="116" xfId="0" applyNumberFormat="1" applyFont="1" applyFill="1" applyBorder="1" applyAlignment="1">
      <alignment vertical="center" wrapText="1"/>
    </xf>
    <xf numFmtId="168" fontId="6" fillId="3" borderId="117" xfId="0" applyNumberFormat="1" applyFont="1" applyFill="1" applyBorder="1" applyAlignment="1">
      <alignment vertical="center" wrapText="1"/>
    </xf>
    <xf numFmtId="168" fontId="7" fillId="3" borderId="117" xfId="0" applyNumberFormat="1" applyFont="1" applyFill="1" applyBorder="1" applyAlignment="1">
      <alignment vertical="center" wrapText="1"/>
    </xf>
    <xf numFmtId="0" fontId="6" fillId="4" borderId="19" xfId="0" applyFont="1" applyFill="1" applyBorder="1" applyAlignment="1">
      <alignment horizontal="center" vertical="center" wrapText="1"/>
    </xf>
    <xf numFmtId="0" fontId="38" fillId="0" borderId="0" xfId="0" applyFont="1" applyAlignment="1">
      <alignment vertical="center" wrapText="1"/>
    </xf>
    <xf numFmtId="14" fontId="42" fillId="2" borderId="14" xfId="0" applyNumberFormat="1" applyFont="1" applyFill="1" applyBorder="1" applyAlignment="1">
      <alignment horizontal="center" vertical="center" wrapText="1"/>
    </xf>
    <xf numFmtId="0" fontId="38" fillId="0" borderId="4" xfId="0" applyFont="1" applyBorder="1" applyAlignment="1">
      <alignment horizontal="center" vertical="center" wrapText="1"/>
    </xf>
    <xf numFmtId="3" fontId="56" fillId="3" borderId="61" xfId="0" applyNumberFormat="1" applyFont="1" applyFill="1" applyBorder="1" applyAlignment="1" applyProtection="1">
      <alignment vertical="center" wrapText="1"/>
      <protection locked="0"/>
    </xf>
    <xf numFmtId="169" fontId="0" fillId="0" borderId="0" xfId="0" applyNumberFormat="1"/>
    <xf numFmtId="0" fontId="63" fillId="0" borderId="4" xfId="0" applyFont="1" applyBorder="1" applyAlignment="1">
      <alignment horizontal="center" vertical="center" wrapText="1"/>
    </xf>
    <xf numFmtId="0" fontId="63"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0" fontId="10" fillId="10" borderId="4" xfId="0" applyFont="1" applyFill="1" applyBorder="1" applyAlignment="1">
      <alignment horizontal="center" vertical="center" wrapText="1"/>
    </xf>
    <xf numFmtId="0" fontId="10" fillId="10" borderId="4" xfId="0" applyFont="1" applyFill="1" applyBorder="1" applyAlignment="1">
      <alignment vertical="center" wrapText="1"/>
    </xf>
    <xf numFmtId="0" fontId="38" fillId="0" borderId="0" xfId="0" applyFont="1"/>
    <xf numFmtId="1" fontId="6" fillId="0" borderId="25" xfId="0" applyNumberFormat="1" applyFont="1" applyBorder="1" applyAlignment="1">
      <alignment wrapText="1"/>
    </xf>
    <xf numFmtId="1" fontId="6" fillId="0" borderId="25" xfId="0" applyNumberFormat="1" applyFont="1" applyBorder="1" applyAlignment="1">
      <alignment vertical="center" wrapText="1"/>
    </xf>
    <xf numFmtId="1" fontId="6" fillId="0" borderId="140" xfId="0" applyNumberFormat="1" applyFont="1" applyBorder="1" applyAlignment="1">
      <alignment vertical="center" wrapText="1"/>
    </xf>
    <xf numFmtId="4" fontId="7" fillId="3" borderId="15" xfId="0" applyNumberFormat="1" applyFont="1" applyFill="1" applyBorder="1" applyAlignment="1" applyProtection="1">
      <alignment horizontal="right" vertical="center" wrapText="1"/>
      <protection locked="0"/>
    </xf>
    <xf numFmtId="1" fontId="6" fillId="0" borderId="136" xfId="0" applyNumberFormat="1" applyFont="1" applyBorder="1" applyAlignment="1">
      <alignment horizontal="center" wrapText="1"/>
    </xf>
    <xf numFmtId="1" fontId="6" fillId="0" borderId="136" xfId="0" applyNumberFormat="1" applyFont="1" applyBorder="1" applyAlignment="1">
      <alignment vertical="center" wrapText="1"/>
    </xf>
    <xf numFmtId="14" fontId="20" fillId="0" borderId="136" xfId="0" applyNumberFormat="1" applyFont="1" applyBorder="1" applyAlignment="1">
      <alignment horizontal="left" wrapText="1"/>
    </xf>
    <xf numFmtId="1" fontId="6" fillId="0" borderId="136" xfId="0" applyNumberFormat="1" applyFont="1" applyBorder="1" applyAlignment="1">
      <alignment wrapText="1"/>
    </xf>
    <xf numFmtId="0" fontId="0" fillId="0" borderId="0" xfId="0" applyAlignment="1">
      <alignment horizontal="left" vertical="center"/>
    </xf>
    <xf numFmtId="3" fontId="10" fillId="0" borderId="9" xfId="0" applyNumberFormat="1" applyFont="1" applyBorder="1" applyAlignment="1">
      <alignment horizontal="right" vertical="center"/>
    </xf>
    <xf numFmtId="3" fontId="10" fillId="0" borderId="15" xfId="0" applyNumberFormat="1" applyFont="1" applyBorder="1" applyAlignment="1">
      <alignment horizontal="right" vertical="center"/>
    </xf>
    <xf numFmtId="0" fontId="14" fillId="0" borderId="0" xfId="3" applyFont="1" applyFill="1"/>
    <xf numFmtId="0" fontId="15" fillId="0" borderId="0" xfId="3" applyFill="1"/>
    <xf numFmtId="14" fontId="0" fillId="0" borderId="0" xfId="0" applyNumberFormat="1"/>
    <xf numFmtId="3" fontId="7" fillId="4" borderId="15" xfId="0" applyNumberFormat="1" applyFont="1" applyFill="1" applyBorder="1" applyAlignment="1">
      <alignment horizontal="center" wrapText="1"/>
    </xf>
    <xf numFmtId="14" fontId="22" fillId="2" borderId="139" xfId="0" applyNumberFormat="1" applyFont="1" applyFill="1" applyBorder="1" applyAlignment="1">
      <alignment horizontal="center" vertical="center" wrapText="1"/>
    </xf>
    <xf numFmtId="14" fontId="6" fillId="0" borderId="148" xfId="0" applyNumberFormat="1" applyFont="1" applyBorder="1" applyAlignment="1">
      <alignment horizontal="left" vertical="center" wrapText="1"/>
    </xf>
    <xf numFmtId="14" fontId="6" fillId="0" borderId="146" xfId="0" applyNumberFormat="1" applyFont="1" applyBorder="1" applyAlignment="1">
      <alignment horizontal="left" vertical="center" wrapText="1"/>
    </xf>
    <xf numFmtId="0" fontId="0" fillId="0" borderId="147" xfId="0" applyBorder="1" applyAlignment="1">
      <alignment horizontal="left" vertical="center" wrapText="1"/>
    </xf>
    <xf numFmtId="0" fontId="6" fillId="4" borderId="5" xfId="0" applyFont="1" applyFill="1" applyBorder="1" applyAlignment="1">
      <alignment horizontal="left" vertical="center" wrapText="1"/>
    </xf>
    <xf numFmtId="0" fontId="0" fillId="4" borderId="5" xfId="0" applyFill="1" applyBorder="1" applyAlignment="1">
      <alignment vertical="center" wrapText="1"/>
    </xf>
    <xf numFmtId="3" fontId="41" fillId="4" borderId="15" xfId="0" applyNumberFormat="1" applyFont="1" applyFill="1" applyBorder="1" applyAlignment="1">
      <alignment horizontal="center" vertical="center" wrapText="1"/>
    </xf>
    <xf numFmtId="3" fontId="41" fillId="4" borderId="15" xfId="0" applyNumberFormat="1" applyFont="1" applyFill="1" applyBorder="1" applyAlignment="1">
      <alignment horizontal="left" vertical="center" wrapText="1"/>
    </xf>
    <xf numFmtId="3" fontId="41" fillId="3" borderId="42" xfId="0" applyNumberFormat="1" applyFont="1" applyFill="1" applyBorder="1" applyAlignment="1">
      <alignment horizontal="right" vertical="center" wrapText="1"/>
    </xf>
    <xf numFmtId="3" fontId="41" fillId="4" borderId="154" xfId="0" applyNumberFormat="1" applyFont="1" applyFill="1" applyBorder="1" applyAlignment="1">
      <alignment horizontal="center" vertical="center" wrapText="1"/>
    </xf>
    <xf numFmtId="3" fontId="41" fillId="4" borderId="154" xfId="0" applyNumberFormat="1" applyFont="1" applyFill="1" applyBorder="1" applyAlignment="1">
      <alignment horizontal="left" vertical="center" wrapText="1"/>
    </xf>
    <xf numFmtId="3" fontId="41" fillId="3" borderId="154" xfId="0" applyNumberFormat="1" applyFont="1" applyFill="1" applyBorder="1" applyAlignment="1">
      <alignment horizontal="right" vertical="center" wrapText="1"/>
    </xf>
    <xf numFmtId="3" fontId="41" fillId="3" borderId="15" xfId="0" applyNumberFormat="1" applyFont="1" applyFill="1" applyBorder="1" applyAlignment="1">
      <alignment horizontal="right" vertical="center" wrapText="1"/>
    </xf>
    <xf numFmtId="3" fontId="41" fillId="4" borderId="157" xfId="0" applyNumberFormat="1" applyFont="1" applyFill="1" applyBorder="1" applyAlignment="1">
      <alignment horizontal="center" vertical="center" wrapText="1"/>
    </xf>
    <xf numFmtId="3" fontId="41" fillId="4" borderId="157" xfId="0" applyNumberFormat="1" applyFont="1" applyFill="1" applyBorder="1" applyAlignment="1">
      <alignment horizontal="left" vertical="center" wrapText="1"/>
    </xf>
    <xf numFmtId="9" fontId="41" fillId="3" borderId="159" xfId="0" applyNumberFormat="1" applyFont="1" applyFill="1" applyBorder="1" applyAlignment="1">
      <alignment horizontal="right" vertical="center" wrapText="1"/>
    </xf>
    <xf numFmtId="9" fontId="41" fillId="3" borderId="157" xfId="0" applyNumberFormat="1" applyFont="1" applyFill="1" applyBorder="1" applyAlignment="1">
      <alignment horizontal="right" vertical="center" wrapText="1"/>
    </xf>
    <xf numFmtId="14" fontId="22" fillId="2" borderId="164" xfId="0" applyNumberFormat="1" applyFont="1" applyFill="1" applyBorder="1" applyAlignment="1">
      <alignment horizontal="center" vertical="center" wrapText="1"/>
    </xf>
    <xf numFmtId="3" fontId="6" fillId="3" borderId="35" xfId="0" applyNumberFormat="1" applyFont="1" applyFill="1" applyBorder="1" applyAlignment="1">
      <alignment horizontal="right" vertical="center" wrapText="1"/>
    </xf>
    <xf numFmtId="3" fontId="64" fillId="4" borderId="15" xfId="0" applyNumberFormat="1" applyFont="1" applyFill="1" applyBorder="1" applyAlignment="1">
      <alignment horizontal="left" vertical="center" wrapText="1"/>
    </xf>
    <xf numFmtId="10" fontId="24" fillId="3" borderId="15" xfId="0" applyNumberFormat="1" applyFont="1" applyFill="1" applyBorder="1" applyAlignment="1">
      <alignment horizontal="right" vertical="center" wrapText="1"/>
    </xf>
    <xf numFmtId="0" fontId="31" fillId="4" borderId="0" xfId="0" applyFont="1" applyFill="1"/>
    <xf numFmtId="0" fontId="67" fillId="4" borderId="0" xfId="0" applyFont="1" applyFill="1" applyAlignment="1">
      <alignment horizontal="left"/>
    </xf>
    <xf numFmtId="2" fontId="31" fillId="4" borderId="0" xfId="0" applyNumberFormat="1" applyFont="1" applyFill="1"/>
    <xf numFmtId="0" fontId="5" fillId="4" borderId="0" xfId="0" applyFont="1" applyFill="1" applyAlignment="1">
      <alignment vertical="center" wrapText="1"/>
    </xf>
    <xf numFmtId="0" fontId="5" fillId="4" borderId="87" xfId="0" applyFont="1" applyFill="1" applyBorder="1" applyAlignment="1">
      <alignment vertical="center" wrapText="1"/>
    </xf>
    <xf numFmtId="0" fontId="43" fillId="2" borderId="20" xfId="0" applyFont="1" applyFill="1" applyBorder="1" applyAlignment="1">
      <alignment horizontal="center" vertical="center" wrapText="1"/>
    </xf>
    <xf numFmtId="0" fontId="43" fillId="2" borderId="174" xfId="0" applyFont="1" applyFill="1" applyBorder="1" applyAlignment="1">
      <alignment horizontal="center" vertical="center" wrapText="1"/>
    </xf>
    <xf numFmtId="0" fontId="43" fillId="2" borderId="22" xfId="0" applyFont="1" applyFill="1" applyBorder="1" applyAlignment="1">
      <alignment horizontal="center" vertical="center" wrapText="1"/>
    </xf>
    <xf numFmtId="0" fontId="43" fillId="2" borderId="30" xfId="0" applyFont="1" applyFill="1" applyBorder="1" applyAlignment="1">
      <alignment horizontal="center" vertical="center" wrapText="1"/>
    </xf>
    <xf numFmtId="2" fontId="43" fillId="2" borderId="22" xfId="0" applyNumberFormat="1" applyFont="1" applyFill="1" applyBorder="1" applyAlignment="1">
      <alignment horizontal="center" vertical="center" wrapText="1"/>
    </xf>
    <xf numFmtId="3" fontId="41" fillId="3" borderId="175" xfId="0" applyNumberFormat="1" applyFont="1" applyFill="1" applyBorder="1" applyAlignment="1">
      <alignment horizontal="right" vertical="center" wrapText="1"/>
    </xf>
    <xf numFmtId="3" fontId="41" fillId="3" borderId="102" xfId="0" applyNumberFormat="1" applyFont="1" applyFill="1" applyBorder="1" applyAlignment="1">
      <alignment horizontal="right" vertical="center" wrapText="1"/>
    </xf>
    <xf numFmtId="4" fontId="46" fillId="11" borderId="175" xfId="0" applyNumberFormat="1" applyFont="1" applyFill="1" applyBorder="1" applyAlignment="1">
      <alignment vertical="center"/>
    </xf>
    <xf numFmtId="168" fontId="41" fillId="3" borderId="102" xfId="0" applyNumberFormat="1" applyFont="1" applyFill="1" applyBorder="1" applyAlignment="1">
      <alignment horizontal="right" vertical="center" wrapText="1"/>
    </xf>
    <xf numFmtId="4" fontId="46" fillId="11" borderId="0" xfId="0" applyNumberFormat="1" applyFont="1" applyFill="1" applyAlignment="1">
      <alignment vertical="center"/>
    </xf>
    <xf numFmtId="168" fontId="7" fillId="3" borderId="15" xfId="0" applyNumberFormat="1" applyFont="1" applyFill="1" applyBorder="1" applyAlignment="1">
      <alignment horizontal="right" vertical="center" wrapText="1"/>
    </xf>
    <xf numFmtId="0" fontId="69" fillId="4" borderId="0" xfId="0" applyFont="1" applyFill="1"/>
    <xf numFmtId="0" fontId="46" fillId="4" borderId="0" xfId="0" applyFont="1" applyFill="1"/>
    <xf numFmtId="3" fontId="41" fillId="3" borderId="50" xfId="0" applyNumberFormat="1" applyFont="1" applyFill="1" applyBorder="1" applyAlignment="1">
      <alignment horizontal="right" vertical="center" wrapText="1"/>
    </xf>
    <xf numFmtId="4" fontId="46" fillId="11" borderId="88" xfId="0" applyNumberFormat="1" applyFont="1" applyFill="1" applyBorder="1" applyAlignment="1">
      <alignment vertical="center"/>
    </xf>
    <xf numFmtId="168" fontId="41" fillId="3" borderId="50" xfId="0" applyNumberFormat="1" applyFont="1" applyFill="1" applyBorder="1" applyAlignment="1">
      <alignment horizontal="right" vertical="center" wrapText="1"/>
    </xf>
    <xf numFmtId="0" fontId="46" fillId="4" borderId="84" xfId="0" applyFont="1" applyFill="1" applyBorder="1" applyAlignment="1">
      <alignment horizontal="left" vertical="center"/>
    </xf>
    <xf numFmtId="0" fontId="31" fillId="4" borderId="0" xfId="0" applyFont="1" applyFill="1" applyAlignment="1">
      <alignment horizontal="center" vertical="center"/>
    </xf>
    <xf numFmtId="0" fontId="31" fillId="4" borderId="0" xfId="0" applyFont="1" applyFill="1" applyAlignment="1">
      <alignment vertical="center"/>
    </xf>
    <xf numFmtId="0" fontId="31" fillId="4" borderId="0" xfId="0" applyFont="1" applyFill="1" applyAlignment="1">
      <alignment vertical="center" wrapText="1"/>
    </xf>
    <xf numFmtId="0" fontId="5" fillId="4" borderId="0" xfId="0" applyFont="1" applyFill="1"/>
    <xf numFmtId="0" fontId="31" fillId="4" borderId="0" xfId="0" applyFont="1" applyFill="1" applyAlignment="1">
      <alignment horizontal="center" vertical="center" wrapText="1"/>
    </xf>
    <xf numFmtId="0" fontId="31" fillId="4" borderId="87" xfId="0" applyFont="1" applyFill="1" applyBorder="1" applyAlignment="1">
      <alignment vertical="center" wrapText="1"/>
    </xf>
    <xf numFmtId="0" fontId="43" fillId="2" borderId="32" xfId="0" applyFont="1" applyFill="1" applyBorder="1" applyAlignment="1">
      <alignment horizontal="center" vertical="center" wrapText="1"/>
    </xf>
    <xf numFmtId="0" fontId="31" fillId="11" borderId="46" xfId="0" applyFont="1" applyFill="1" applyBorder="1" applyAlignment="1">
      <alignment horizontal="center" vertical="center" wrapText="1"/>
    </xf>
    <xf numFmtId="3" fontId="7" fillId="3" borderId="15" xfId="1" applyNumberFormat="1" applyFont="1" applyFill="1" applyBorder="1" applyAlignment="1">
      <alignment horizontal="right" vertical="center" wrapText="1"/>
    </xf>
    <xf numFmtId="0" fontId="31" fillId="11" borderId="0" xfId="0" applyFont="1" applyFill="1" applyAlignment="1">
      <alignment horizontal="center" vertical="center" wrapText="1"/>
    </xf>
    <xf numFmtId="0" fontId="2" fillId="4" borderId="0" xfId="0" applyFont="1" applyFill="1"/>
    <xf numFmtId="3" fontId="2" fillId="4" borderId="0" xfId="0" applyNumberFormat="1" applyFont="1" applyFill="1"/>
    <xf numFmtId="43" fontId="2" fillId="4" borderId="0" xfId="0" applyNumberFormat="1" applyFont="1" applyFill="1"/>
    <xf numFmtId="0" fontId="10" fillId="4" borderId="0" xfId="0" applyFont="1" applyFill="1"/>
    <xf numFmtId="43" fontId="10" fillId="4" borderId="0" xfId="0" applyNumberFormat="1" applyFont="1" applyFill="1"/>
    <xf numFmtId="3" fontId="10" fillId="4" borderId="0" xfId="0" applyNumberFormat="1" applyFont="1" applyFill="1"/>
    <xf numFmtId="10" fontId="7" fillId="3" borderId="15" xfId="2" applyNumberFormat="1" applyFont="1" applyFill="1" applyBorder="1" applyAlignment="1">
      <alignment horizontal="right" vertical="center" wrapText="1"/>
    </xf>
    <xf numFmtId="3" fontId="7" fillId="12" borderId="15" xfId="0" applyNumberFormat="1" applyFont="1" applyFill="1" applyBorder="1" applyAlignment="1">
      <alignment horizontal="right" vertical="center" wrapText="1"/>
    </xf>
    <xf numFmtId="0" fontId="43" fillId="2" borderId="23" xfId="0" applyFont="1" applyFill="1" applyBorder="1" applyAlignment="1">
      <alignment horizontal="center" vertical="center" wrapText="1"/>
    </xf>
    <xf numFmtId="0" fontId="43" fillId="2" borderId="25"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0" xfId="0" applyFont="1" applyFill="1" applyAlignment="1">
      <alignment horizontal="center" vertical="center" wrapText="1"/>
    </xf>
    <xf numFmtId="0" fontId="43" fillId="2" borderId="19" xfId="0" applyFont="1" applyFill="1" applyBorder="1" applyAlignment="1">
      <alignment horizontal="center" vertical="center" wrapText="1"/>
    </xf>
    <xf numFmtId="0" fontId="46" fillId="11" borderId="0" xfId="0" applyFont="1" applyFill="1" applyAlignment="1">
      <alignment vertical="center"/>
    </xf>
    <xf numFmtId="3" fontId="46" fillId="4" borderId="0" xfId="0" applyNumberFormat="1" applyFont="1" applyFill="1"/>
    <xf numFmtId="0" fontId="71" fillId="4" borderId="0" xfId="10" applyFill="1"/>
    <xf numFmtId="0" fontId="72" fillId="10" borderId="0" xfId="0" applyFont="1" applyFill="1" applyAlignment="1">
      <alignment horizontal="justify" vertical="center" wrapText="1"/>
    </xf>
    <xf numFmtId="0" fontId="72" fillId="10" borderId="164" xfId="0" applyFont="1" applyFill="1" applyBorder="1" applyAlignment="1">
      <alignment horizontal="justify" vertical="center" wrapText="1"/>
    </xf>
    <xf numFmtId="0" fontId="72" fillId="10" borderId="160" xfId="0" applyFont="1" applyFill="1" applyBorder="1" applyAlignment="1">
      <alignment horizontal="justify" vertical="center" wrapText="1"/>
    </xf>
    <xf numFmtId="0" fontId="73" fillId="10" borderId="0" xfId="0" applyFont="1" applyFill="1" applyAlignment="1">
      <alignment horizontal="justify" vertical="center" wrapText="1"/>
    </xf>
    <xf numFmtId="0" fontId="73" fillId="10" borderId="164" xfId="0" applyFont="1" applyFill="1" applyBorder="1" applyAlignment="1">
      <alignment horizontal="justify" vertical="center" wrapText="1"/>
    </xf>
    <xf numFmtId="0" fontId="73" fillId="10" borderId="160" xfId="0" applyFont="1" applyFill="1" applyBorder="1" applyAlignment="1">
      <alignment horizontal="justify" vertical="center" wrapText="1"/>
    </xf>
    <xf numFmtId="0" fontId="73" fillId="10" borderId="87" xfId="0" applyFont="1" applyFill="1" applyBorder="1" applyAlignment="1">
      <alignment horizontal="justify" vertical="center" wrapText="1"/>
    </xf>
    <xf numFmtId="0" fontId="73" fillId="10" borderId="183" xfId="0" applyFont="1" applyFill="1" applyBorder="1" applyAlignment="1">
      <alignment horizontal="justify" vertical="center" wrapText="1"/>
    </xf>
    <xf numFmtId="0" fontId="73" fillId="10" borderId="163" xfId="0" applyFont="1" applyFill="1" applyBorder="1" applyAlignment="1">
      <alignment horizontal="justify" vertical="center" wrapText="1"/>
    </xf>
    <xf numFmtId="0" fontId="73" fillId="13" borderId="0" xfId="0" applyFont="1" applyFill="1" applyAlignment="1">
      <alignment horizontal="justify" vertical="center" wrapText="1"/>
    </xf>
    <xf numFmtId="0" fontId="73" fillId="13" borderId="164" xfId="0" applyFont="1" applyFill="1" applyBorder="1" applyAlignment="1">
      <alignment horizontal="justify" vertical="center" wrapText="1"/>
    </xf>
    <xf numFmtId="0" fontId="73" fillId="13" borderId="160" xfId="0" applyFont="1" applyFill="1" applyBorder="1" applyAlignment="1">
      <alignment horizontal="justify" vertical="center" wrapText="1"/>
    </xf>
    <xf numFmtId="0" fontId="73" fillId="13" borderId="107" xfId="0" applyFont="1" applyFill="1" applyBorder="1" applyAlignment="1">
      <alignment horizontal="justify" vertical="center" wrapText="1"/>
    </xf>
    <xf numFmtId="0" fontId="73" fillId="13" borderId="184" xfId="0" applyFont="1" applyFill="1" applyBorder="1" applyAlignment="1">
      <alignment horizontal="justify" vertical="center" wrapText="1"/>
    </xf>
    <xf numFmtId="0" fontId="73" fillId="13" borderId="185" xfId="0" applyFont="1" applyFill="1" applyBorder="1" applyAlignment="1">
      <alignment horizontal="justify" vertical="center" wrapText="1"/>
    </xf>
    <xf numFmtId="0" fontId="26" fillId="0" borderId="0" xfId="0" applyFont="1"/>
    <xf numFmtId="0" fontId="31" fillId="0" borderId="0" xfId="0" applyFont="1"/>
    <xf numFmtId="14" fontId="48" fillId="0" borderId="0" xfId="0" applyNumberFormat="1" applyFont="1" applyAlignment="1">
      <alignment horizontal="left"/>
    </xf>
    <xf numFmtId="14" fontId="48" fillId="0" borderId="87" xfId="0" applyNumberFormat="1" applyFont="1" applyBorder="1" applyAlignment="1">
      <alignment horizontal="left"/>
    </xf>
    <xf numFmtId="14" fontId="5" fillId="3" borderId="187" xfId="0" applyNumberFormat="1" applyFont="1" applyFill="1" applyBorder="1" applyAlignment="1">
      <alignment horizontal="center" vertical="center" wrapText="1"/>
    </xf>
    <xf numFmtId="14" fontId="5" fillId="0" borderId="187" xfId="0" applyNumberFormat="1" applyFont="1" applyBorder="1" applyAlignment="1">
      <alignment horizontal="center" vertical="center" wrapText="1"/>
    </xf>
    <xf numFmtId="14" fontId="5" fillId="3" borderId="188" xfId="0" applyNumberFormat="1" applyFont="1" applyFill="1" applyBorder="1" applyAlignment="1">
      <alignment horizontal="center" vertical="center" wrapText="1"/>
    </xf>
    <xf numFmtId="3" fontId="41" fillId="3" borderId="5" xfId="0" applyNumberFormat="1" applyFont="1" applyFill="1" applyBorder="1" applyAlignment="1">
      <alignment horizontal="right" vertical="center" wrapText="1"/>
    </xf>
    <xf numFmtId="3" fontId="41" fillId="0" borderId="5" xfId="0" applyNumberFormat="1" applyFont="1" applyBorder="1" applyAlignment="1">
      <alignment horizontal="right" vertical="center" wrapText="1"/>
    </xf>
    <xf numFmtId="3" fontId="7" fillId="0" borderId="9" xfId="0" applyNumberFormat="1" applyFont="1" applyBorder="1" applyAlignment="1">
      <alignment horizontal="right" vertical="center" wrapText="1"/>
    </xf>
    <xf numFmtId="3" fontId="41" fillId="3" borderId="5" xfId="9" applyNumberFormat="1" applyFont="1" applyFill="1" applyBorder="1" applyAlignment="1">
      <alignment horizontal="right" vertical="center" wrapText="1"/>
    </xf>
    <xf numFmtId="3" fontId="41" fillId="0" borderId="5" xfId="9" applyNumberFormat="1" applyFont="1" applyBorder="1" applyAlignment="1">
      <alignment horizontal="right" vertical="center" wrapText="1"/>
    </xf>
    <xf numFmtId="3" fontId="7" fillId="3" borderId="9" xfId="9" applyNumberFormat="1" applyFont="1" applyFill="1" applyBorder="1" applyAlignment="1">
      <alignment horizontal="right" vertical="center" wrapText="1"/>
    </xf>
    <xf numFmtId="3" fontId="7" fillId="0" borderId="9" xfId="9" applyNumberFormat="1" applyFont="1" applyBorder="1" applyAlignment="1">
      <alignment horizontal="right" vertical="center" wrapText="1"/>
    </xf>
    <xf numFmtId="0" fontId="41" fillId="0" borderId="5" xfId="0" applyFont="1" applyBorder="1" applyAlignment="1">
      <alignment vertical="center" wrapText="1"/>
    </xf>
    <xf numFmtId="0" fontId="0" fillId="4" borderId="0" xfId="0" applyFill="1" applyAlignment="1">
      <alignment vertical="center"/>
    </xf>
    <xf numFmtId="0" fontId="74" fillId="0" borderId="0" xfId="0" applyFont="1"/>
    <xf numFmtId="0" fontId="74" fillId="0" borderId="0" xfId="0" applyFont="1" applyAlignment="1">
      <alignment vertical="center" wrapText="1"/>
    </xf>
    <xf numFmtId="14" fontId="22" fillId="2" borderId="116" xfId="0" applyNumberFormat="1" applyFont="1" applyFill="1" applyBorder="1" applyAlignment="1">
      <alignment horizontal="center" vertical="center" wrapText="1"/>
    </xf>
    <xf numFmtId="14" fontId="22" fillId="2" borderId="75" xfId="0" applyNumberFormat="1" applyFont="1" applyFill="1" applyBorder="1" applyAlignment="1">
      <alignment horizontal="center" vertical="center" wrapText="1"/>
    </xf>
    <xf numFmtId="14" fontId="22" fillId="2" borderId="194" xfId="0" applyNumberFormat="1" applyFont="1" applyFill="1" applyBorder="1" applyAlignment="1">
      <alignment horizontal="center" vertical="center" wrapText="1"/>
    </xf>
    <xf numFmtId="0" fontId="75" fillId="0" borderId="0" xfId="0" applyFont="1" applyAlignment="1">
      <alignment vertical="center" wrapText="1"/>
    </xf>
    <xf numFmtId="9" fontId="50" fillId="2" borderId="143" xfId="0" applyNumberFormat="1" applyFont="1" applyFill="1" applyBorder="1" applyAlignment="1">
      <alignment horizontal="center" vertical="center" wrapText="1"/>
    </xf>
    <xf numFmtId="9" fontId="50" fillId="2" borderId="196" xfId="0" applyNumberFormat="1" applyFont="1" applyFill="1" applyBorder="1" applyAlignment="1">
      <alignment horizontal="center" vertical="center" wrapText="1"/>
    </xf>
    <xf numFmtId="3" fontId="10" fillId="0" borderId="9" xfId="0" applyNumberFormat="1" applyFont="1" applyBorder="1" applyAlignment="1" applyProtection="1">
      <alignment horizontal="center"/>
      <protection locked="0"/>
    </xf>
    <xf numFmtId="0" fontId="72" fillId="0" borderId="0" xfId="0" applyFont="1" applyAlignment="1">
      <alignment vertical="center" wrapText="1"/>
    </xf>
    <xf numFmtId="0" fontId="10" fillId="4" borderId="0" xfId="0" applyFont="1" applyFill="1"/>
    <xf numFmtId="0" fontId="76" fillId="4" borderId="107" xfId="0" applyFont="1" applyFill="1" applyBorder="1"/>
    <xf numFmtId="0" fontId="77" fillId="4" borderId="0" xfId="0" applyFont="1" applyFill="1" applyAlignment="1">
      <alignment horizontal="left"/>
    </xf>
    <xf numFmtId="0" fontId="2" fillId="4" borderId="0" xfId="0" applyFont="1" applyFill="1" applyAlignment="1">
      <alignment horizontal="left"/>
    </xf>
    <xf numFmtId="0" fontId="78" fillId="4" borderId="0" xfId="11" applyFont="1" applyFill="1" applyAlignment="1">
      <alignment horizontal="left" wrapText="1" indent="1"/>
    </xf>
    <xf numFmtId="0" fontId="78" fillId="4" borderId="0" xfId="12" applyFont="1" applyFill="1" applyAlignment="1">
      <alignment horizontal="left"/>
    </xf>
    <xf numFmtId="0" fontId="79" fillId="2" borderId="197" xfId="11" applyFont="1" applyFill="1" applyBorder="1" applyAlignment="1">
      <alignment horizontal="left" vertical="center" indent="1"/>
    </xf>
    <xf numFmtId="0" fontId="80" fillId="0" borderId="197" xfId="13" applyFont="1" applyFill="1" applyBorder="1" applyAlignment="1">
      <alignment horizontal="left" indent="1"/>
    </xf>
    <xf numFmtId="0" fontId="80" fillId="0" borderId="197" xfId="13" applyFont="1" applyFill="1" applyBorder="1" applyAlignment="1">
      <alignment horizontal="left" vertical="top" indent="1"/>
    </xf>
    <xf numFmtId="0" fontId="81" fillId="0" borderId="198" xfId="10" applyFont="1" applyFill="1" applyBorder="1" applyAlignment="1">
      <alignment horizontal="left" vertical="top"/>
    </xf>
    <xf numFmtId="0" fontId="80" fillId="0" borderId="197" xfId="13" applyFont="1" applyFill="1" applyBorder="1" applyAlignment="1">
      <alignment horizontal="left" vertical="center" indent="1"/>
    </xf>
    <xf numFmtId="0" fontId="2" fillId="0" borderId="197" xfId="0" applyFont="1" applyFill="1" applyBorder="1" applyAlignment="1">
      <alignment horizontal="left" vertical="center" indent="1"/>
    </xf>
    <xf numFmtId="0" fontId="81" fillId="0" borderId="198" xfId="10" applyFont="1" applyFill="1" applyBorder="1" applyAlignment="1">
      <alignment horizontal="left" vertical="top" wrapText="1"/>
    </xf>
    <xf numFmtId="0" fontId="2" fillId="0" borderId="197" xfId="12" applyFont="1" applyFill="1" applyBorder="1" applyAlignment="1">
      <alignment horizontal="left" vertical="top" indent="1"/>
    </xf>
    <xf numFmtId="0" fontId="6" fillId="0" borderId="5" xfId="0" applyFont="1" applyBorder="1" applyAlignment="1">
      <alignment vertical="center" wrapText="1"/>
    </xf>
    <xf numFmtId="0" fontId="0" fillId="0" borderId="5" xfId="0" applyBorder="1" applyAlignment="1">
      <alignment vertical="center" wrapText="1"/>
    </xf>
    <xf numFmtId="0" fontId="1" fillId="2" borderId="0" xfId="0" applyFont="1" applyFill="1" applyAlignment="1">
      <alignment vertical="center" wrapText="1"/>
    </xf>
    <xf numFmtId="0" fontId="1" fillId="2" borderId="0" xfId="0" applyFont="1" applyFill="1" applyAlignment="1">
      <alignment vertical="center"/>
    </xf>
    <xf numFmtId="0" fontId="0" fillId="0" borderId="0" xfId="0"/>
    <xf numFmtId="14" fontId="22" fillId="2" borderId="18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0" xfId="0" applyAlignment="1">
      <alignment vertical="center" wrapText="1"/>
    </xf>
    <xf numFmtId="164" fontId="20" fillId="3" borderId="0" xfId="0" applyNumberFormat="1" applyFont="1" applyFill="1" applyAlignment="1">
      <alignment horizontal="center" vertical="center" wrapText="1"/>
    </xf>
    <xf numFmtId="164" fontId="21" fillId="0" borderId="13" xfId="0" applyNumberFormat="1" applyFont="1" applyBorder="1" applyAlignment="1">
      <alignment horizontal="center" vertical="center" wrapText="1"/>
    </xf>
    <xf numFmtId="14" fontId="22" fillId="2" borderId="17" xfId="0" applyNumberFormat="1" applyFont="1" applyFill="1" applyBorder="1" applyAlignment="1">
      <alignment horizontal="left" vertical="center" wrapText="1"/>
    </xf>
    <xf numFmtId="0" fontId="0" fillId="0" borderId="0" xfId="0" applyAlignment="1">
      <alignment horizontal="left" vertical="center"/>
    </xf>
    <xf numFmtId="3" fontId="7" fillId="4" borderId="18" xfId="0" applyNumberFormat="1" applyFont="1" applyFill="1" applyBorder="1" applyAlignment="1">
      <alignment horizontal="left" vertical="center" wrapText="1"/>
    </xf>
    <xf numFmtId="3" fontId="39" fillId="9" borderId="0" xfId="0" applyNumberFormat="1" applyFont="1" applyFill="1" applyAlignment="1">
      <alignment vertical="center" wrapText="1"/>
    </xf>
    <xf numFmtId="0" fontId="24" fillId="3" borderId="9" xfId="0" applyFont="1" applyFill="1" applyBorder="1" applyAlignment="1">
      <alignment horizontal="justify" vertical="center"/>
    </xf>
    <xf numFmtId="0" fontId="40" fillId="0" borderId="9" xfId="0" applyFont="1" applyBorder="1" applyAlignment="1">
      <alignment horizontal="justify" vertical="center"/>
    </xf>
    <xf numFmtId="3" fontId="39" fillId="9" borderId="12" xfId="0" applyNumberFormat="1" applyFont="1" applyFill="1" applyBorder="1" applyAlignment="1">
      <alignment vertical="center" wrapText="1"/>
    </xf>
    <xf numFmtId="0" fontId="0" fillId="0" borderId="19" xfId="0" applyBorder="1" applyAlignment="1">
      <alignment vertical="center" wrapText="1"/>
    </xf>
    <xf numFmtId="0" fontId="22" fillId="2" borderId="28"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22" fillId="2" borderId="29"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wrapText="1"/>
    </xf>
    <xf numFmtId="0" fontId="22" fillId="2" borderId="22"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22" fillId="2" borderId="23" xfId="0" applyFont="1" applyFill="1" applyBorder="1" applyAlignment="1">
      <alignment horizontal="center" vertical="center" wrapText="1"/>
    </xf>
    <xf numFmtId="0" fontId="0" fillId="0" borderId="24" xfId="0" applyBorder="1" applyAlignment="1">
      <alignment horizontal="center" vertical="center" wrapText="1"/>
    </xf>
    <xf numFmtId="0" fontId="22" fillId="2" borderId="0" xfId="0" applyFont="1" applyFill="1" applyAlignment="1">
      <alignment horizontal="center" vertical="center" wrapText="1"/>
    </xf>
    <xf numFmtId="0" fontId="0" fillId="0" borderId="0" xfId="0" applyAlignment="1">
      <alignment horizontal="center" vertical="center" wrapText="1"/>
    </xf>
    <xf numFmtId="0" fontId="22" fillId="2" borderId="25"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22" fillId="2" borderId="26" xfId="0" applyFont="1" applyFill="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42" fillId="2" borderId="6" xfId="0" applyFont="1" applyFill="1" applyBorder="1" applyAlignment="1">
      <alignment horizontal="justify" vertical="center"/>
    </xf>
    <xf numFmtId="0" fontId="0" fillId="0" borderId="6" xfId="0" applyBorder="1"/>
    <xf numFmtId="0" fontId="42" fillId="2" borderId="5" xfId="0" applyFont="1" applyFill="1" applyBorder="1" applyAlignment="1">
      <alignment horizontal="justify" vertical="center"/>
    </xf>
    <xf numFmtId="0" fontId="0" fillId="0" borderId="5" xfId="0" applyBorder="1"/>
    <xf numFmtId="0" fontId="42" fillId="2" borderId="19" xfId="0" applyFont="1" applyFill="1" applyBorder="1" applyAlignment="1">
      <alignment horizontal="justify" vertical="center"/>
    </xf>
    <xf numFmtId="0" fontId="0" fillId="0" borderId="19" xfId="0" applyBorder="1" applyAlignment="1">
      <alignment horizontal="justify" vertical="center"/>
    </xf>
    <xf numFmtId="0" fontId="0" fillId="0" borderId="19" xfId="0" applyBorder="1"/>
    <xf numFmtId="0" fontId="42" fillId="2" borderId="9" xfId="0" applyFont="1" applyFill="1" applyBorder="1" applyAlignment="1">
      <alignment horizontal="justify" vertical="center"/>
    </xf>
    <xf numFmtId="0" fontId="0" fillId="0" borderId="9" xfId="0" applyBorder="1"/>
    <xf numFmtId="0" fontId="0" fillId="0" borderId="1" xfId="0" applyBorder="1" applyAlignment="1">
      <alignment horizontal="center"/>
    </xf>
    <xf numFmtId="0" fontId="42" fillId="2" borderId="37" xfId="0" applyFont="1" applyFill="1" applyBorder="1" applyAlignment="1">
      <alignment horizontal="justify" vertical="center"/>
    </xf>
    <xf numFmtId="0" fontId="0" fillId="0" borderId="37" xfId="0" applyBorder="1"/>
    <xf numFmtId="0" fontId="43" fillId="2" borderId="0" xfId="0" applyFont="1" applyFill="1" applyAlignment="1">
      <alignment vertical="center" wrapText="1"/>
    </xf>
    <xf numFmtId="14" fontId="6" fillId="0" borderId="0" xfId="0" applyNumberFormat="1" applyFont="1" applyAlignment="1">
      <alignment horizontal="left" vertical="center"/>
    </xf>
    <xf numFmtId="14" fontId="6" fillId="0" borderId="45" xfId="0" applyNumberFormat="1" applyFont="1" applyBorder="1" applyAlignment="1">
      <alignment horizontal="left" vertical="center"/>
    </xf>
    <xf numFmtId="3" fontId="7" fillId="4" borderId="19" xfId="8" applyNumberFormat="1" applyFont="1" applyFill="1" applyBorder="1" applyAlignment="1">
      <alignment horizontal="left" vertical="top" wrapText="1"/>
    </xf>
    <xf numFmtId="0" fontId="31" fillId="0" borderId="19" xfId="8" applyBorder="1" applyAlignment="1">
      <alignment wrapText="1"/>
    </xf>
    <xf numFmtId="0" fontId="31" fillId="0" borderId="19" xfId="8" applyBorder="1"/>
    <xf numFmtId="0" fontId="31" fillId="0" borderId="48" xfId="8" applyBorder="1"/>
    <xf numFmtId="2" fontId="1" fillId="2" borderId="0" xfId="8" applyNumberFormat="1" applyFont="1" applyFill="1" applyAlignment="1">
      <alignment vertical="center" wrapText="1"/>
    </xf>
    <xf numFmtId="2" fontId="31" fillId="0" borderId="0" xfId="8" applyNumberFormat="1"/>
    <xf numFmtId="0" fontId="18" fillId="2" borderId="28" xfId="8" applyFont="1" applyFill="1" applyBorder="1" applyAlignment="1">
      <alignment horizontal="center" vertical="center" wrapText="1"/>
    </xf>
    <xf numFmtId="0" fontId="31" fillId="0" borderId="27" xfId="8" applyBorder="1" applyAlignment="1">
      <alignment horizontal="center" vertical="center" wrapText="1"/>
    </xf>
    <xf numFmtId="0" fontId="18" fillId="2" borderId="24" xfId="8" applyFont="1" applyFill="1" applyBorder="1" applyAlignment="1">
      <alignment horizontal="center" vertical="center" wrapText="1"/>
    </xf>
    <xf numFmtId="0" fontId="31" fillId="0" borderId="30" xfId="8" applyBorder="1" applyAlignment="1">
      <alignment horizontal="center" vertical="center" wrapText="1"/>
    </xf>
    <xf numFmtId="0" fontId="18" fillId="2" borderId="22" xfId="8" applyFont="1" applyFill="1" applyBorder="1" applyAlignment="1">
      <alignment horizontal="center" vertical="center" wrapText="1"/>
    </xf>
    <xf numFmtId="0" fontId="18" fillId="2" borderId="23" xfId="8" applyFont="1" applyFill="1" applyBorder="1" applyAlignment="1">
      <alignment horizontal="center" vertical="center" wrapText="1"/>
    </xf>
    <xf numFmtId="0" fontId="31" fillId="0" borderId="46" xfId="8" applyBorder="1" applyAlignment="1">
      <alignment horizontal="center" vertical="center" wrapText="1"/>
    </xf>
    <xf numFmtId="0" fontId="31" fillId="0" borderId="24" xfId="8" applyBorder="1" applyAlignment="1">
      <alignment horizontal="center" vertical="center" wrapText="1"/>
    </xf>
    <xf numFmtId="2" fontId="1" fillId="2" borderId="0" xfId="9" applyNumberFormat="1" applyFont="1" applyFill="1" applyAlignment="1">
      <alignment vertical="center" wrapText="1"/>
    </xf>
    <xf numFmtId="0" fontId="14" fillId="0" borderId="0" xfId="9"/>
    <xf numFmtId="14" fontId="22" fillId="2" borderId="29" xfId="0" applyNumberFormat="1" applyFont="1" applyFill="1" applyBorder="1" applyAlignment="1">
      <alignment horizontal="center" vertical="center" wrapText="1"/>
    </xf>
    <xf numFmtId="0" fontId="0" fillId="0" borderId="20" xfId="0" applyBorder="1" applyAlignment="1">
      <alignment horizontal="center" vertical="center" wrapText="1"/>
    </xf>
    <xf numFmtId="14" fontId="22" fillId="2" borderId="25" xfId="0" applyNumberFormat="1" applyFont="1" applyFill="1" applyBorder="1" applyAlignment="1">
      <alignment horizontal="center" vertical="center" wrapText="1"/>
    </xf>
    <xf numFmtId="0" fontId="46" fillId="0" borderId="0" xfId="0" applyFont="1" applyAlignment="1">
      <alignment vertical="center" wrapText="1"/>
    </xf>
    <xf numFmtId="14" fontId="22" fillId="2" borderId="28" xfId="0" applyNumberFormat="1" applyFont="1" applyFill="1" applyBorder="1" applyAlignment="1">
      <alignment horizontal="center" vertical="center" wrapText="1"/>
    </xf>
    <xf numFmtId="14" fontId="22" fillId="2" borderId="46" xfId="0" applyNumberFormat="1" applyFont="1" applyFill="1" applyBorder="1" applyAlignment="1">
      <alignment horizontal="center" vertical="center" wrapText="1"/>
    </xf>
    <xf numFmtId="0" fontId="0" fillId="0" borderId="46" xfId="0" applyBorder="1" applyAlignment="1">
      <alignment horizontal="center" vertical="center" wrapText="1"/>
    </xf>
    <xf numFmtId="14" fontId="22" fillId="2" borderId="22" xfId="0" applyNumberFormat="1" applyFont="1" applyFill="1" applyBorder="1" applyAlignment="1">
      <alignment horizontal="center" vertical="center" wrapText="1"/>
    </xf>
    <xf numFmtId="14" fontId="22" fillId="2" borderId="52" xfId="0" applyNumberFormat="1" applyFont="1" applyFill="1" applyBorder="1" applyAlignment="1">
      <alignment horizontal="center" vertical="center" wrapText="1"/>
    </xf>
    <xf numFmtId="14" fontId="22" fillId="2" borderId="53" xfId="0" applyNumberFormat="1" applyFont="1" applyFill="1" applyBorder="1" applyAlignment="1">
      <alignment horizontal="center" vertical="center" wrapText="1"/>
    </xf>
    <xf numFmtId="14" fontId="22" fillId="2" borderId="23" xfId="0" applyNumberFormat="1" applyFont="1" applyFill="1" applyBorder="1" applyAlignment="1">
      <alignment horizontal="center" vertical="center" wrapText="1"/>
    </xf>
    <xf numFmtId="14" fontId="22" fillId="2" borderId="54"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14" fontId="22" fillId="2" borderId="62" xfId="0" applyNumberFormat="1" applyFont="1" applyFill="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14" fontId="22" fillId="2" borderId="114" xfId="0" applyNumberFormat="1" applyFont="1" applyFill="1" applyBorder="1" applyAlignment="1">
      <alignment horizontal="center" vertical="center" wrapText="1"/>
    </xf>
    <xf numFmtId="14" fontId="22" fillId="2" borderId="79" xfId="0" applyNumberFormat="1" applyFont="1" applyFill="1" applyBorder="1" applyAlignment="1">
      <alignment horizontal="center" vertical="center" wrapText="1"/>
    </xf>
    <xf numFmtId="14" fontId="22" fillId="2" borderId="162" xfId="0" applyNumberFormat="1" applyFont="1" applyFill="1" applyBorder="1" applyAlignment="1">
      <alignment horizontal="center" vertical="center" wrapText="1"/>
    </xf>
    <xf numFmtId="14" fontId="22" fillId="2" borderId="189" xfId="0" applyNumberFormat="1" applyFont="1" applyFill="1" applyBorder="1" applyAlignment="1">
      <alignment horizontal="center" vertical="center" wrapText="1"/>
    </xf>
    <xf numFmtId="14" fontId="22" fillId="2" borderId="190" xfId="0" applyNumberFormat="1" applyFont="1" applyFill="1" applyBorder="1" applyAlignment="1">
      <alignment horizontal="center" vertical="center" wrapText="1"/>
    </xf>
    <xf numFmtId="14" fontId="22" fillId="2" borderId="191" xfId="0" applyNumberFormat="1" applyFont="1" applyFill="1" applyBorder="1" applyAlignment="1">
      <alignment horizontal="center" vertical="center" wrapText="1"/>
    </xf>
    <xf numFmtId="14" fontId="22" fillId="2" borderId="192" xfId="0" applyNumberFormat="1" applyFont="1" applyFill="1" applyBorder="1" applyAlignment="1">
      <alignment horizontal="center" vertical="center" wrapText="1"/>
    </xf>
    <xf numFmtId="14" fontId="22" fillId="2" borderId="69" xfId="0" applyNumberFormat="1" applyFont="1" applyFill="1" applyBorder="1" applyAlignment="1">
      <alignment horizontal="center" vertical="center" wrapText="1"/>
    </xf>
    <xf numFmtId="14" fontId="22" fillId="2" borderId="55" xfId="0" applyNumberFormat="1" applyFont="1" applyFill="1" applyBorder="1" applyAlignment="1">
      <alignment horizontal="center" vertical="center" wrapText="1"/>
    </xf>
    <xf numFmtId="14" fontId="22" fillId="2" borderId="56" xfId="0" applyNumberFormat="1" applyFont="1" applyFill="1" applyBorder="1" applyAlignment="1">
      <alignment horizontal="center" vertical="center" wrapText="1"/>
    </xf>
    <xf numFmtId="14" fontId="22" fillId="2" borderId="193" xfId="0" applyNumberFormat="1" applyFont="1" applyFill="1" applyBorder="1" applyAlignment="1">
      <alignment horizontal="center" vertical="center" wrapText="1"/>
    </xf>
    <xf numFmtId="14" fontId="22" fillId="2" borderId="195" xfId="0" applyNumberFormat="1" applyFont="1" applyFill="1" applyBorder="1" applyAlignment="1">
      <alignment horizontal="center" vertical="center" wrapText="1"/>
    </xf>
    <xf numFmtId="14" fontId="22" fillId="2" borderId="96" xfId="0" applyNumberFormat="1" applyFont="1" applyFill="1" applyBorder="1" applyAlignment="1">
      <alignment horizontal="center" vertical="center" wrapText="1"/>
    </xf>
    <xf numFmtId="14" fontId="22" fillId="2" borderId="117" xfId="0" applyNumberFormat="1" applyFont="1" applyFill="1" applyBorder="1" applyAlignment="1">
      <alignment horizontal="center" vertical="center" wrapText="1"/>
    </xf>
    <xf numFmtId="14" fontId="22" fillId="2" borderId="65" xfId="0" applyNumberFormat="1" applyFont="1" applyFill="1" applyBorder="1" applyAlignment="1">
      <alignment horizontal="center" vertical="center" wrapText="1"/>
    </xf>
    <xf numFmtId="0" fontId="0" fillId="0" borderId="65" xfId="0" applyBorder="1" applyAlignment="1">
      <alignment horizontal="center" vertical="center" wrapText="1"/>
    </xf>
    <xf numFmtId="14" fontId="22" fillId="2" borderId="66" xfId="0" applyNumberFormat="1" applyFont="1" applyFill="1" applyBorder="1" applyAlignment="1">
      <alignment horizontal="center" vertical="center" wrapText="1"/>
    </xf>
    <xf numFmtId="14" fontId="22" fillId="2" borderId="68" xfId="0" applyNumberFormat="1" applyFont="1" applyFill="1" applyBorder="1" applyAlignment="1">
      <alignment horizontal="center" vertical="center" wrapText="1"/>
    </xf>
    <xf numFmtId="0" fontId="0" fillId="0" borderId="68" xfId="0" applyBorder="1" applyAlignment="1">
      <alignment horizontal="center" vertical="center" wrapText="1"/>
    </xf>
    <xf numFmtId="14" fontId="22" fillId="2" borderId="67" xfId="0" applyNumberFormat="1" applyFont="1" applyFill="1" applyBorder="1" applyAlignment="1">
      <alignment horizontal="center" vertical="center" wrapText="1"/>
    </xf>
    <xf numFmtId="0" fontId="0" fillId="0" borderId="69" xfId="0" applyBorder="1" applyAlignment="1">
      <alignment horizontal="center" vertical="center" wrapText="1"/>
    </xf>
    <xf numFmtId="14" fontId="22" fillId="2" borderId="0" xfId="0" applyNumberFormat="1" applyFont="1" applyFill="1" applyAlignment="1">
      <alignment horizontal="center" vertical="center" wrapText="1"/>
    </xf>
    <xf numFmtId="0" fontId="0" fillId="0" borderId="71" xfId="0" applyBorder="1" applyAlignment="1">
      <alignment vertical="center" wrapText="1"/>
    </xf>
    <xf numFmtId="0" fontId="10" fillId="0" borderId="0" xfId="0" applyFont="1"/>
    <xf numFmtId="0" fontId="17" fillId="0" borderId="68" xfId="0" applyFont="1" applyBorder="1" applyAlignment="1">
      <alignment horizontal="center" vertical="center" wrapText="1"/>
    </xf>
    <xf numFmtId="0" fontId="30" fillId="0" borderId="0" xfId="0" applyFont="1" applyAlignment="1">
      <alignment vertical="center"/>
    </xf>
    <xf numFmtId="0" fontId="2" fillId="0" borderId="0" xfId="0" applyFont="1"/>
    <xf numFmtId="14" fontId="50" fillId="2" borderId="25" xfId="0" applyNumberFormat="1" applyFont="1" applyFill="1" applyBorder="1" applyAlignment="1">
      <alignment horizontal="center" vertical="top" wrapText="1"/>
    </xf>
    <xf numFmtId="0" fontId="0" fillId="0" borderId="25" xfId="0" applyBorder="1" applyAlignment="1">
      <alignment horizontal="center" vertical="top" wrapText="1"/>
    </xf>
    <xf numFmtId="0" fontId="0" fillId="0" borderId="30" xfId="0" applyBorder="1" applyAlignment="1">
      <alignment horizontal="center" vertical="top" wrapText="1"/>
    </xf>
    <xf numFmtId="14" fontId="50" fillId="2" borderId="0" xfId="0" applyNumberFormat="1" applyFont="1" applyFill="1" applyAlignment="1">
      <alignment horizontal="left" vertical="center" wrapText="1"/>
    </xf>
    <xf numFmtId="0" fontId="50" fillId="0" borderId="0" xfId="0" applyFont="1" applyAlignment="1">
      <alignment horizontal="left" vertical="center" wrapText="1"/>
    </xf>
    <xf numFmtId="0" fontId="46" fillId="0" borderId="0" xfId="0" applyFont="1" applyAlignment="1">
      <alignment horizontal="left" vertical="center" wrapText="1"/>
    </xf>
    <xf numFmtId="0" fontId="46" fillId="0" borderId="36" xfId="0" applyFont="1" applyBorder="1" applyAlignment="1">
      <alignment horizontal="left" vertical="center" wrapText="1"/>
    </xf>
    <xf numFmtId="9" fontId="50" fillId="2" borderId="29" xfId="0" applyNumberFormat="1" applyFont="1" applyFill="1" applyBorder="1" applyAlignment="1">
      <alignment horizontal="center" vertical="center" wrapText="1"/>
    </xf>
    <xf numFmtId="0" fontId="43" fillId="0" borderId="29" xfId="0" applyFont="1" applyBorder="1" applyAlignment="1">
      <alignment horizontal="center" vertical="center" wrapText="1"/>
    </xf>
    <xf numFmtId="9" fontId="50" fillId="2" borderId="22" xfId="0" applyNumberFormat="1" applyFont="1" applyFill="1" applyBorder="1" applyAlignment="1">
      <alignment horizontal="center" vertical="center" wrapText="1"/>
    </xf>
    <xf numFmtId="0" fontId="50" fillId="0" borderId="30" xfId="0" applyFont="1" applyBorder="1" applyAlignment="1">
      <alignment horizontal="center" vertical="center" wrapText="1"/>
    </xf>
    <xf numFmtId="14" fontId="50" fillId="2" borderId="23" xfId="0" applyNumberFormat="1" applyFont="1" applyFill="1" applyBorder="1" applyAlignment="1">
      <alignment horizontal="center" wrapText="1"/>
    </xf>
    <xf numFmtId="0" fontId="50" fillId="0" borderId="24" xfId="0" applyFont="1" applyBorder="1" applyAlignment="1">
      <alignment horizontal="center" wrapText="1"/>
    </xf>
    <xf numFmtId="0" fontId="0" fillId="0" borderId="74" xfId="0" applyBorder="1"/>
    <xf numFmtId="0" fontId="0" fillId="0" borderId="73" xfId="0" applyBorder="1"/>
    <xf numFmtId="0" fontId="17" fillId="0" borderId="1" xfId="0" applyFont="1" applyBorder="1" applyAlignment="1">
      <alignment horizontal="center" vertical="center" wrapText="1"/>
    </xf>
    <xf numFmtId="0" fontId="17" fillId="0" borderId="77" xfId="0" applyFont="1" applyBorder="1" applyAlignment="1">
      <alignment horizontal="center" vertical="center" wrapText="1"/>
    </xf>
    <xf numFmtId="14" fontId="22" fillId="2" borderId="63" xfId="0" applyNumberFormat="1" applyFont="1" applyFill="1" applyBorder="1" applyAlignment="1">
      <alignment horizontal="center" vertical="center" wrapText="1"/>
    </xf>
    <xf numFmtId="3" fontId="48" fillId="0" borderId="82" xfId="0" applyNumberFormat="1" applyFont="1" applyBorder="1" applyAlignment="1">
      <alignment horizontal="right"/>
    </xf>
    <xf numFmtId="0" fontId="0" fillId="0" borderId="83" xfId="0" applyBorder="1"/>
    <xf numFmtId="0" fontId="0" fillId="0" borderId="84" xfId="0" applyBorder="1"/>
    <xf numFmtId="14" fontId="38" fillId="0" borderId="36" xfId="0" applyNumberFormat="1" applyFont="1" applyBorder="1" applyAlignment="1">
      <alignment horizontal="left" vertical="center" wrapText="1"/>
    </xf>
    <xf numFmtId="14" fontId="38" fillId="0" borderId="80" xfId="0" applyNumberFormat="1" applyFont="1" applyBorder="1" applyAlignment="1">
      <alignment horizontal="left" vertical="center" wrapText="1"/>
    </xf>
    <xf numFmtId="14" fontId="22" fillId="2" borderId="78" xfId="0" applyNumberFormat="1" applyFont="1" applyFill="1" applyBorder="1" applyAlignment="1">
      <alignment horizontal="center" vertical="center" wrapText="1"/>
    </xf>
    <xf numFmtId="0" fontId="0" fillId="0" borderId="79" xfId="0" applyBorder="1" applyAlignment="1">
      <alignment horizontal="center" vertical="center" wrapText="1"/>
    </xf>
    <xf numFmtId="0" fontId="0" fillId="0" borderId="81" xfId="0" applyBorder="1" applyAlignment="1">
      <alignment horizontal="center" vertical="center" wrapText="1"/>
    </xf>
    <xf numFmtId="3" fontId="7" fillId="4" borderId="0" xfId="0" applyNumberFormat="1" applyFont="1" applyFill="1" applyAlignment="1">
      <alignment horizontal="left" vertical="top" wrapText="1"/>
    </xf>
    <xf numFmtId="0" fontId="0" fillId="0" borderId="87" xfId="0" applyBorder="1" applyAlignment="1">
      <alignment wrapText="1"/>
    </xf>
    <xf numFmtId="0" fontId="38" fillId="4" borderId="89" xfId="0" applyFont="1" applyFill="1" applyBorder="1" applyAlignment="1">
      <alignment horizontal="center" vertical="center" wrapText="1"/>
    </xf>
    <xf numFmtId="0" fontId="38" fillId="4" borderId="3" xfId="0" applyFont="1" applyFill="1" applyBorder="1" applyAlignment="1">
      <alignment horizontal="center" vertical="center" wrapText="1"/>
    </xf>
    <xf numFmtId="14" fontId="48" fillId="0" borderId="73" xfId="0" applyNumberFormat="1" applyFont="1" applyBorder="1" applyAlignment="1">
      <alignment horizontal="left"/>
    </xf>
    <xf numFmtId="0" fontId="0" fillId="0" borderId="86" xfId="0" applyBorder="1"/>
    <xf numFmtId="0" fontId="42" fillId="2" borderId="0" xfId="0" applyFont="1" applyFill="1" applyAlignment="1">
      <alignment vertical="center" wrapText="1"/>
    </xf>
    <xf numFmtId="14" fontId="50" fillId="2" borderId="97" xfId="0" applyNumberFormat="1" applyFont="1" applyFill="1" applyBorder="1" applyAlignment="1">
      <alignment horizontal="center" vertical="top" wrapText="1"/>
    </xf>
    <xf numFmtId="0" fontId="0" fillId="0" borderId="14" xfId="0" applyBorder="1" applyAlignment="1">
      <alignment horizontal="center" vertical="top" wrapText="1"/>
    </xf>
    <xf numFmtId="14" fontId="50" fillId="2" borderId="0" xfId="0" applyNumberFormat="1" applyFont="1" applyFill="1" applyAlignment="1">
      <alignment horizontal="center" vertical="center" wrapText="1"/>
    </xf>
    <xf numFmtId="14" fontId="50" fillId="2" borderId="54" xfId="0" applyNumberFormat="1" applyFont="1" applyFill="1" applyBorder="1" applyAlignment="1">
      <alignment horizontal="center" vertical="top" wrapText="1"/>
    </xf>
    <xf numFmtId="0" fontId="0" fillId="0" borderId="100" xfId="0" applyBorder="1" applyAlignment="1">
      <alignment horizontal="center" vertical="top" wrapText="1"/>
    </xf>
    <xf numFmtId="14" fontId="50" fillId="2" borderId="96" xfId="0" applyNumberFormat="1" applyFont="1" applyFill="1" applyBorder="1" applyAlignment="1">
      <alignment horizontal="center" vertical="top" wrapText="1"/>
    </xf>
    <xf numFmtId="0" fontId="10" fillId="0" borderId="0" xfId="0" applyFont="1" applyAlignment="1">
      <alignment horizontal="center" vertical="center" wrapText="1"/>
    </xf>
    <xf numFmtId="14" fontId="42" fillId="2" borderId="55" xfId="0" applyNumberFormat="1" applyFont="1" applyFill="1" applyBorder="1" applyAlignment="1">
      <alignment horizontal="center" vertical="center" wrapText="1"/>
    </xf>
    <xf numFmtId="0" fontId="17" fillId="0" borderId="0" xfId="0" applyFont="1" applyAlignment="1">
      <alignment horizontal="center" vertical="center" wrapText="1"/>
    </xf>
    <xf numFmtId="14" fontId="22" fillId="2" borderId="92" xfId="0" applyNumberFormat="1" applyFont="1" applyFill="1" applyBorder="1" applyAlignment="1">
      <alignment horizontal="left" vertical="center" wrapText="1"/>
    </xf>
    <xf numFmtId="0" fontId="17" fillId="0" borderId="65" xfId="0" applyFont="1" applyBorder="1" applyAlignment="1">
      <alignment horizontal="left" vertical="center" wrapText="1"/>
    </xf>
    <xf numFmtId="0" fontId="17" fillId="0" borderId="93" xfId="0" applyFont="1" applyBorder="1" applyAlignment="1">
      <alignment horizontal="left" vertical="center" wrapText="1"/>
    </xf>
    <xf numFmtId="0" fontId="17" fillId="0" borderId="94" xfId="0" applyFont="1" applyBorder="1" applyAlignment="1">
      <alignment horizontal="left" vertical="center" wrapText="1"/>
    </xf>
    <xf numFmtId="14" fontId="49" fillId="2" borderId="95" xfId="0" applyNumberFormat="1" applyFont="1" applyFill="1" applyBorder="1" applyAlignment="1">
      <alignment horizontal="center" vertical="center" wrapText="1"/>
    </xf>
    <xf numFmtId="0" fontId="0" fillId="0" borderId="98" xfId="0" applyBorder="1" applyAlignment="1">
      <alignment horizontal="center" vertical="center" wrapText="1"/>
    </xf>
    <xf numFmtId="0" fontId="0" fillId="0" borderId="101" xfId="0" applyBorder="1" applyAlignment="1">
      <alignment horizontal="center" vertical="center" wrapText="1"/>
    </xf>
    <xf numFmtId="0" fontId="10" fillId="0" borderId="36" xfId="0" applyFont="1" applyBorder="1" applyAlignment="1">
      <alignment horizontal="center"/>
    </xf>
    <xf numFmtId="0" fontId="10" fillId="0" borderId="103" xfId="0" applyFont="1" applyBorder="1" applyAlignment="1">
      <alignment horizontal="center"/>
    </xf>
    <xf numFmtId="0" fontId="10" fillId="0" borderId="104" xfId="0" applyFont="1" applyBorder="1" applyAlignment="1">
      <alignment horizontal="center"/>
    </xf>
    <xf numFmtId="0" fontId="46" fillId="0" borderId="19" xfId="0" applyFont="1" applyBorder="1" applyAlignment="1">
      <alignment horizontal="center" vertical="center" wrapText="1"/>
    </xf>
    <xf numFmtId="0" fontId="0" fillId="0" borderId="85" xfId="0" applyBorder="1" applyAlignment="1">
      <alignment vertical="center" wrapText="1"/>
    </xf>
    <xf numFmtId="3" fontId="39" fillId="9" borderId="106" xfId="0" applyNumberFormat="1" applyFont="1" applyFill="1" applyBorder="1" applyAlignment="1">
      <alignment vertical="center" wrapText="1"/>
    </xf>
    <xf numFmtId="3" fontId="39" fillId="9" borderId="83" xfId="0" applyNumberFormat="1" applyFont="1" applyFill="1" applyBorder="1" applyAlignment="1">
      <alignment vertical="center" wrapText="1"/>
    </xf>
    <xf numFmtId="0" fontId="0" fillId="0" borderId="83" xfId="0" applyBorder="1" applyAlignment="1">
      <alignment vertical="center" wrapText="1"/>
    </xf>
    <xf numFmtId="0" fontId="1" fillId="2" borderId="107" xfId="0" applyFont="1" applyFill="1" applyBorder="1" applyAlignment="1">
      <alignment vertical="center" wrapText="1"/>
    </xf>
    <xf numFmtId="0" fontId="0" fillId="0" borderId="107" xfId="0" applyBorder="1"/>
    <xf numFmtId="0" fontId="46" fillId="0" borderId="0" xfId="0" applyFont="1" applyAlignment="1">
      <alignment horizontal="center" vertical="center" wrapText="1"/>
    </xf>
    <xf numFmtId="9" fontId="22" fillId="2" borderId="109" xfId="0" applyNumberFormat="1" applyFont="1" applyFill="1" applyBorder="1" applyAlignment="1">
      <alignment horizontal="center" vertical="center" wrapText="1"/>
    </xf>
    <xf numFmtId="0" fontId="0" fillId="0" borderId="109" xfId="0" applyBorder="1" applyAlignment="1">
      <alignment horizontal="center" vertical="center" wrapText="1"/>
    </xf>
    <xf numFmtId="3" fontId="7" fillId="4" borderId="110" xfId="0" applyNumberFormat="1" applyFont="1" applyFill="1" applyBorder="1" applyAlignment="1">
      <alignment horizontal="left" vertical="center" wrapText="1"/>
    </xf>
    <xf numFmtId="0" fontId="0" fillId="0" borderId="16" xfId="0" applyBorder="1" applyAlignment="1">
      <alignment vertical="center" wrapText="1"/>
    </xf>
    <xf numFmtId="0" fontId="0" fillId="0" borderId="111" xfId="0" applyBorder="1" applyAlignment="1">
      <alignment vertical="center" wrapText="1"/>
    </xf>
    <xf numFmtId="0" fontId="38" fillId="3" borderId="112" xfId="0" applyFont="1" applyFill="1" applyBorder="1" applyAlignment="1">
      <alignment vertical="center" wrapText="1"/>
    </xf>
    <xf numFmtId="0" fontId="0" fillId="0" borderId="113" xfId="0" applyBorder="1" applyAlignment="1">
      <alignment vertical="center" wrapText="1"/>
    </xf>
    <xf numFmtId="3" fontId="7" fillId="4" borderId="19" xfId="0" applyNumberFormat="1" applyFont="1" applyFill="1" applyBorder="1" applyAlignment="1">
      <alignment horizontal="left" vertical="center" wrapText="1"/>
    </xf>
    <xf numFmtId="0" fontId="0" fillId="0" borderId="19" xfId="0" applyBorder="1" applyAlignment="1">
      <alignment wrapText="1"/>
    </xf>
    <xf numFmtId="3" fontId="7" fillId="4" borderId="29" xfId="0" applyNumberFormat="1" applyFont="1" applyFill="1" applyBorder="1" applyAlignment="1">
      <alignment horizontal="left" vertical="center" wrapText="1"/>
    </xf>
    <xf numFmtId="3" fontId="7" fillId="4" borderId="116" xfId="0" applyNumberFormat="1" applyFont="1" applyFill="1" applyBorder="1" applyAlignment="1">
      <alignment horizontal="left" vertical="center" wrapText="1"/>
    </xf>
    <xf numFmtId="3" fontId="7" fillId="4" borderId="22" xfId="0" applyNumberFormat="1" applyFont="1" applyFill="1" applyBorder="1" applyAlignment="1">
      <alignment horizontal="left" vertical="center" wrapText="1"/>
    </xf>
    <xf numFmtId="3" fontId="7" fillId="4" borderId="117" xfId="0" applyNumberFormat="1" applyFont="1" applyFill="1" applyBorder="1" applyAlignment="1">
      <alignment horizontal="left" vertical="center" wrapText="1"/>
    </xf>
    <xf numFmtId="14" fontId="22" fillId="2" borderId="114" xfId="0" applyNumberFormat="1" applyFont="1" applyFill="1" applyBorder="1" applyAlignment="1">
      <alignment horizontal="center" wrapText="1"/>
    </xf>
    <xf numFmtId="0" fontId="0" fillId="0" borderId="115" xfId="0" applyBorder="1" applyAlignment="1">
      <alignment horizontal="center" wrapText="1"/>
    </xf>
    <xf numFmtId="0" fontId="1" fillId="2" borderId="118" xfId="0" applyFont="1" applyFill="1" applyBorder="1" applyAlignment="1">
      <alignment vertical="center" wrapText="1"/>
    </xf>
    <xf numFmtId="0" fontId="0" fillId="0" borderId="118" xfId="0" applyBorder="1" applyAlignment="1">
      <alignment vertical="center" wrapText="1"/>
    </xf>
    <xf numFmtId="0" fontId="6" fillId="4" borderId="5" xfId="0" applyFont="1" applyFill="1" applyBorder="1" applyAlignment="1">
      <alignment horizontal="left" vertical="center" wrapText="1"/>
    </xf>
    <xf numFmtId="0" fontId="0" fillId="0" borderId="5" xfId="0" applyBorder="1" applyAlignment="1">
      <alignment horizontal="left" vertical="center" wrapText="1"/>
    </xf>
    <xf numFmtId="0" fontId="0" fillId="0" borderId="107" xfId="0" applyBorder="1" applyAlignment="1">
      <alignment vertical="center" wrapText="1"/>
    </xf>
    <xf numFmtId="0" fontId="22" fillId="2" borderId="22" xfId="0" applyFont="1" applyFill="1" applyBorder="1" applyAlignment="1">
      <alignment horizontal="center" vertical="center"/>
    </xf>
    <xf numFmtId="0" fontId="22" fillId="2" borderId="117"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124" xfId="0" applyFont="1" applyFill="1" applyBorder="1" applyAlignment="1">
      <alignment horizontal="center"/>
    </xf>
    <xf numFmtId="0" fontId="22" fillId="2" borderId="125" xfId="0" applyFont="1" applyFill="1" applyBorder="1" applyAlignment="1">
      <alignment horizontal="center"/>
    </xf>
    <xf numFmtId="0" fontId="22" fillId="2" borderId="126" xfId="0" applyFont="1" applyFill="1" applyBorder="1" applyAlignment="1">
      <alignment horizontal="center"/>
    </xf>
    <xf numFmtId="0" fontId="22" fillId="2" borderId="127" xfId="0" applyFont="1" applyFill="1" applyBorder="1" applyAlignment="1">
      <alignment horizontal="center"/>
    </xf>
    <xf numFmtId="0" fontId="22" fillId="2" borderId="26" xfId="0" applyFont="1" applyFill="1" applyBorder="1" applyAlignment="1">
      <alignment horizontal="center"/>
    </xf>
    <xf numFmtId="0" fontId="22" fillId="2" borderId="27" xfId="0" applyFont="1" applyFill="1" applyBorder="1" applyAlignment="1">
      <alignment horizontal="center"/>
    </xf>
    <xf numFmtId="0" fontId="22" fillId="2" borderId="128" xfId="0" applyFont="1" applyFill="1" applyBorder="1" applyAlignment="1">
      <alignment horizontal="center"/>
    </xf>
    <xf numFmtId="0" fontId="22" fillId="2" borderId="129" xfId="0" applyFont="1" applyFill="1" applyBorder="1" applyAlignment="1">
      <alignment horizontal="center"/>
    </xf>
    <xf numFmtId="0" fontId="22" fillId="2" borderId="130" xfId="0" applyFont="1" applyFill="1" applyBorder="1" applyAlignment="1">
      <alignment horizontal="center"/>
    </xf>
    <xf numFmtId="0" fontId="22" fillId="2" borderId="23" xfId="0" applyFont="1" applyFill="1" applyBorder="1" applyAlignment="1">
      <alignment horizontal="center"/>
    </xf>
    <xf numFmtId="0" fontId="22" fillId="2" borderId="124" xfId="0" applyFont="1" applyFill="1" applyBorder="1" applyAlignment="1">
      <alignment horizontal="center" wrapText="1"/>
    </xf>
    <xf numFmtId="0" fontId="46" fillId="0" borderId="107" xfId="0" applyFont="1" applyBorder="1" applyAlignment="1">
      <alignment wrapText="1"/>
    </xf>
    <xf numFmtId="0" fontId="0" fillId="0" borderId="135" xfId="0" applyBorder="1" applyAlignment="1">
      <alignment wrapText="1"/>
    </xf>
    <xf numFmtId="3" fontId="39" fillId="9" borderId="137" xfId="0" applyNumberFormat="1" applyFont="1" applyFill="1" applyBorder="1" applyAlignment="1">
      <alignment vertical="center" wrapText="1"/>
    </xf>
    <xf numFmtId="0" fontId="0" fillId="0" borderId="138" xfId="0" applyBorder="1" applyAlignment="1">
      <alignment vertical="center" wrapText="1"/>
    </xf>
    <xf numFmtId="0" fontId="10" fillId="4" borderId="2" xfId="0" applyFont="1" applyFill="1" applyBorder="1" applyAlignment="1">
      <alignment vertical="center" wrapText="1"/>
    </xf>
    <xf numFmtId="0" fontId="10" fillId="4" borderId="103" xfId="0" applyFont="1" applyFill="1" applyBorder="1" applyAlignment="1">
      <alignment vertical="center" wrapText="1"/>
    </xf>
    <xf numFmtId="0" fontId="10" fillId="0" borderId="2" xfId="0" applyFont="1" applyBorder="1" applyAlignment="1">
      <alignment vertical="center" wrapText="1"/>
    </xf>
    <xf numFmtId="0" fontId="10" fillId="0" borderId="103" xfId="0" applyFont="1" applyBorder="1" applyAlignment="1">
      <alignment vertical="center" wrapText="1"/>
    </xf>
    <xf numFmtId="0" fontId="6" fillId="0" borderId="139" xfId="0" applyFont="1" applyBorder="1" applyAlignment="1">
      <alignment horizontal="left"/>
    </xf>
    <xf numFmtId="0" fontId="0" fillId="0" borderId="76" xfId="0" applyBorder="1"/>
    <xf numFmtId="3" fontId="7" fillId="4" borderId="141" xfId="0" applyNumberFormat="1" applyFont="1" applyFill="1" applyBorder="1" applyAlignment="1">
      <alignment horizontal="left" vertical="center" wrapText="1"/>
    </xf>
    <xf numFmtId="0" fontId="0" fillId="0" borderId="142" xfId="0" applyBorder="1" applyAlignment="1">
      <alignment horizontal="left" vertical="center" wrapText="1"/>
    </xf>
    <xf numFmtId="0" fontId="0" fillId="0" borderId="144" xfId="0" applyBorder="1" applyAlignment="1">
      <alignment horizontal="left" vertical="center" wrapText="1"/>
    </xf>
    <xf numFmtId="0" fontId="0" fillId="0" borderId="145" xfId="0" applyBorder="1" applyAlignment="1">
      <alignment horizontal="left" vertical="center" wrapText="1"/>
    </xf>
    <xf numFmtId="14" fontId="22" fillId="2" borderId="109" xfId="0" applyNumberFormat="1" applyFont="1" applyFill="1" applyBorder="1" applyAlignment="1">
      <alignment horizontal="center" vertical="center" wrapText="1"/>
    </xf>
    <xf numFmtId="14" fontId="22" fillId="2" borderId="143" xfId="0" applyNumberFormat="1" applyFont="1" applyFill="1" applyBorder="1" applyAlignment="1">
      <alignment horizontal="center" vertical="center" wrapText="1"/>
    </xf>
    <xf numFmtId="0" fontId="0" fillId="0" borderId="12" xfId="0" applyBorder="1" applyAlignment="1">
      <alignment vertical="center" wrapText="1"/>
    </xf>
    <xf numFmtId="3" fontId="39" fillId="9" borderId="155" xfId="0" applyNumberFormat="1" applyFont="1" applyFill="1" applyBorder="1" applyAlignment="1">
      <alignment vertical="center" wrapText="1"/>
    </xf>
    <xf numFmtId="0" fontId="0" fillId="0" borderId="156" xfId="0" applyBorder="1" applyAlignment="1">
      <alignment vertical="center" wrapText="1"/>
    </xf>
    <xf numFmtId="0" fontId="0" fillId="0" borderId="153" xfId="0" applyBorder="1" applyAlignment="1">
      <alignment vertical="center" wrapText="1"/>
    </xf>
    <xf numFmtId="0" fontId="0" fillId="0" borderId="158" xfId="0" applyBorder="1" applyAlignment="1">
      <alignment vertical="center" wrapText="1"/>
    </xf>
    <xf numFmtId="0" fontId="0" fillId="0" borderId="87" xfId="0" applyBorder="1" applyAlignment="1">
      <alignment vertical="center" wrapText="1"/>
    </xf>
    <xf numFmtId="0" fontId="0" fillId="4" borderId="5" xfId="0" applyFill="1" applyBorder="1" applyAlignment="1">
      <alignment vertical="center" wrapText="1"/>
    </xf>
    <xf numFmtId="3" fontId="39" fillId="9" borderId="72" xfId="0" applyNumberFormat="1" applyFont="1" applyFill="1" applyBorder="1" applyAlignment="1">
      <alignment vertical="center" wrapText="1"/>
    </xf>
    <xf numFmtId="3" fontId="39" fillId="9" borderId="151" xfId="0" applyNumberFormat="1" applyFont="1" applyFill="1" applyBorder="1" applyAlignment="1">
      <alignment vertical="center" wrapText="1"/>
    </xf>
    <xf numFmtId="0" fontId="0" fillId="0" borderId="10" xfId="0" applyBorder="1" applyAlignment="1">
      <alignment vertical="center" wrapText="1"/>
    </xf>
    <xf numFmtId="0" fontId="0" fillId="0" borderId="152" xfId="0" applyBorder="1" applyAlignment="1">
      <alignment vertical="center" wrapText="1"/>
    </xf>
    <xf numFmtId="0" fontId="1" fillId="2" borderId="0" xfId="0" applyFont="1" applyFill="1" applyAlignment="1">
      <alignment horizontal="left" vertical="center" wrapText="1"/>
    </xf>
    <xf numFmtId="14" fontId="6" fillId="0" borderId="146" xfId="0" applyNumberFormat="1" applyFont="1" applyBorder="1" applyAlignment="1">
      <alignment horizontal="left" vertical="center" wrapText="1"/>
    </xf>
    <xf numFmtId="0" fontId="0" fillId="0" borderId="147" xfId="0" applyBorder="1" applyAlignment="1">
      <alignment horizontal="left" vertical="center" wrapText="1"/>
    </xf>
    <xf numFmtId="14" fontId="6" fillId="0" borderId="147" xfId="0" applyNumberFormat="1" applyFont="1" applyBorder="1" applyAlignment="1">
      <alignment horizontal="left" vertical="center" wrapText="1"/>
    </xf>
    <xf numFmtId="0" fontId="0" fillId="0" borderId="149" xfId="0" applyBorder="1" applyAlignment="1">
      <alignment vertical="center" wrapText="1"/>
    </xf>
    <xf numFmtId="3" fontId="39" fillId="9" borderId="150" xfId="0" applyNumberFormat="1" applyFont="1" applyFill="1" applyBorder="1" applyAlignment="1">
      <alignment vertical="center" wrapText="1"/>
    </xf>
    <xf numFmtId="0" fontId="0" fillId="0" borderId="9" xfId="0" applyBorder="1" applyAlignment="1">
      <alignment vertical="center" wrapText="1"/>
    </xf>
    <xf numFmtId="0" fontId="0" fillId="0" borderId="39" xfId="0" applyBorder="1" applyAlignment="1">
      <alignment vertical="center" wrapText="1"/>
    </xf>
    <xf numFmtId="3" fontId="39" fillId="9" borderId="153" xfId="0" applyNumberFormat="1" applyFont="1" applyFill="1" applyBorder="1" applyAlignment="1">
      <alignment vertical="center" wrapText="1"/>
    </xf>
    <xf numFmtId="0" fontId="0" fillId="0" borderId="172" xfId="0" applyBorder="1" applyAlignment="1">
      <alignment vertical="center" wrapText="1"/>
    </xf>
    <xf numFmtId="0" fontId="0" fillId="0" borderId="173" xfId="0" applyBorder="1" applyAlignment="1">
      <alignment vertical="center" wrapText="1"/>
    </xf>
    <xf numFmtId="0" fontId="0" fillId="0" borderId="13" xfId="0" applyBorder="1" applyAlignment="1">
      <alignment vertical="center" wrapText="1"/>
    </xf>
    <xf numFmtId="0" fontId="0" fillId="0" borderId="171" xfId="0" applyBorder="1" applyAlignment="1">
      <alignment vertical="center" wrapText="1"/>
    </xf>
    <xf numFmtId="3" fontId="39" fillId="9" borderId="6" xfId="0" applyNumberFormat="1"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21" xfId="0" applyBorder="1" applyAlignment="1">
      <alignment vertical="center" wrapText="1"/>
    </xf>
    <xf numFmtId="3" fontId="6" fillId="3" borderId="144" xfId="0" applyNumberFormat="1" applyFont="1" applyFill="1" applyBorder="1" applyAlignment="1">
      <alignment horizontal="right" vertical="center" wrapText="1"/>
    </xf>
    <xf numFmtId="0" fontId="0" fillId="0" borderId="19" xfId="0" applyBorder="1" applyAlignment="1">
      <alignment horizontal="right" vertical="center" wrapText="1"/>
    </xf>
    <xf numFmtId="0" fontId="0" fillId="0" borderId="145" xfId="0" applyBorder="1" applyAlignment="1">
      <alignment horizontal="right" vertical="center" wrapText="1"/>
    </xf>
    <xf numFmtId="3" fontId="6" fillId="3" borderId="39" xfId="0" applyNumberFormat="1" applyFont="1" applyFill="1" applyBorder="1" applyAlignment="1">
      <alignment horizontal="right" vertical="center" wrapText="1"/>
    </xf>
    <xf numFmtId="0" fontId="0" fillId="0" borderId="9" xfId="0" applyBorder="1" applyAlignment="1">
      <alignment horizontal="right" vertical="center" wrapText="1"/>
    </xf>
    <xf numFmtId="0" fontId="0" fillId="0" borderId="8" xfId="0" applyBorder="1" applyAlignment="1">
      <alignment horizontal="right" vertical="center" wrapText="1"/>
    </xf>
    <xf numFmtId="3" fontId="39" fillId="9" borderId="167" xfId="0" applyNumberFormat="1" applyFont="1" applyFill="1" applyBorder="1" applyAlignment="1">
      <alignment vertical="center" wrapText="1"/>
    </xf>
    <xf numFmtId="0" fontId="0" fillId="0" borderId="168" xfId="0" applyBorder="1" applyAlignment="1">
      <alignment vertical="center" wrapText="1"/>
    </xf>
    <xf numFmtId="0" fontId="0" fillId="0" borderId="169" xfId="0" applyBorder="1" applyAlignment="1">
      <alignment vertical="center" wrapText="1"/>
    </xf>
    <xf numFmtId="3" fontId="39" fillId="9" borderId="10" xfId="0" applyNumberFormat="1" applyFont="1" applyFill="1" applyBorder="1" applyAlignment="1">
      <alignment vertical="center" wrapText="1"/>
    </xf>
    <xf numFmtId="0" fontId="0" fillId="0" borderId="11" xfId="0" applyBorder="1" applyAlignment="1">
      <alignment vertical="center" wrapText="1"/>
    </xf>
    <xf numFmtId="14" fontId="22" fillId="2" borderId="165" xfId="0" applyNumberFormat="1" applyFont="1" applyFill="1" applyBorder="1" applyAlignment="1">
      <alignment horizontal="center" vertical="center" wrapText="1"/>
    </xf>
    <xf numFmtId="0" fontId="0" fillId="0" borderId="5" xfId="0" applyBorder="1" applyAlignment="1">
      <alignment vertical="center"/>
    </xf>
    <xf numFmtId="14" fontId="22" fillId="2" borderId="170"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63" fillId="0" borderId="0" xfId="0" applyFont="1" applyAlignment="1">
      <alignment vertical="center"/>
    </xf>
    <xf numFmtId="0" fontId="63" fillId="0" borderId="160" xfId="0" applyFont="1" applyBorder="1" applyAlignment="1">
      <alignment vertical="center"/>
    </xf>
    <xf numFmtId="0" fontId="63" fillId="0" borderId="87" xfId="0" applyFont="1" applyBorder="1" applyAlignment="1">
      <alignment vertical="center"/>
    </xf>
    <xf numFmtId="0" fontId="63" fillId="0" borderId="163" xfId="0" applyFont="1" applyBorder="1" applyAlignment="1">
      <alignment vertical="center"/>
    </xf>
    <xf numFmtId="14" fontId="22" fillId="2" borderId="161" xfId="0" applyNumberFormat="1" applyFont="1" applyFill="1" applyBorder="1" applyAlignment="1">
      <alignment horizontal="center" vertical="center" wrapText="1"/>
    </xf>
    <xf numFmtId="0" fontId="0" fillId="0" borderId="162" xfId="0" applyBorder="1" applyAlignment="1">
      <alignment horizontal="center" vertical="center" wrapText="1"/>
    </xf>
    <xf numFmtId="0" fontId="0" fillId="0" borderId="29" xfId="0" applyBorder="1" applyAlignment="1">
      <alignment horizontal="center" vertical="center" wrapText="1"/>
    </xf>
    <xf numFmtId="14" fontId="22" fillId="2" borderId="166" xfId="0" applyNumberFormat="1" applyFont="1" applyFill="1" applyBorder="1" applyAlignment="1">
      <alignment horizontal="center" vertical="center" wrapText="1"/>
    </xf>
    <xf numFmtId="0" fontId="0" fillId="0" borderId="166" xfId="0" applyBorder="1" applyAlignment="1">
      <alignment horizontal="center" vertical="center" wrapText="1"/>
    </xf>
    <xf numFmtId="0" fontId="2" fillId="0" borderId="0" xfId="0" applyFont="1" applyAlignment="1">
      <alignment vertical="center" wrapText="1"/>
    </xf>
    <xf numFmtId="0" fontId="43" fillId="2" borderId="46"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43" fillId="2" borderId="46" xfId="0" applyFont="1" applyFill="1" applyBorder="1" applyAlignment="1">
      <alignment horizontal="center" vertical="center" wrapText="1"/>
    </xf>
    <xf numFmtId="0" fontId="2" fillId="0" borderId="26" xfId="0" applyFont="1" applyBorder="1" applyAlignment="1">
      <alignment horizontal="center" vertical="center" wrapText="1"/>
    </xf>
    <xf numFmtId="0" fontId="43" fillId="2" borderId="28" xfId="0" applyFont="1" applyFill="1" applyBorder="1" applyAlignment="1">
      <alignment horizontal="left" vertical="center" wrapText="1"/>
    </xf>
    <xf numFmtId="0" fontId="31" fillId="4" borderId="0" xfId="0" applyFont="1" applyFill="1" applyAlignment="1">
      <alignment vertical="center" wrapText="1"/>
    </xf>
    <xf numFmtId="0" fontId="2" fillId="0" borderId="46" xfId="0" applyFont="1" applyBorder="1" applyAlignment="1">
      <alignment horizontal="left" vertical="center" wrapText="1"/>
    </xf>
    <xf numFmtId="0" fontId="43" fillId="2" borderId="0" xfId="0" applyFont="1" applyFill="1" applyAlignment="1">
      <alignment horizontal="center" vertical="center" wrapText="1"/>
    </xf>
    <xf numFmtId="0" fontId="2" fillId="0" borderId="109" xfId="0" applyFont="1" applyBorder="1" applyAlignment="1">
      <alignment horizontal="center" vertical="center" wrapText="1"/>
    </xf>
    <xf numFmtId="0" fontId="2" fillId="0" borderId="176" xfId="0" applyFont="1" applyBorder="1" applyAlignment="1">
      <alignment horizontal="left" vertical="center" wrapText="1"/>
    </xf>
    <xf numFmtId="0" fontId="43" fillId="2" borderId="177" xfId="0" applyFont="1" applyFill="1" applyBorder="1" applyAlignment="1">
      <alignment horizontal="center" vertical="center" wrapText="1"/>
    </xf>
    <xf numFmtId="0" fontId="2" fillId="0" borderId="27" xfId="0" applyFont="1" applyBorder="1" applyAlignment="1">
      <alignment horizontal="center" vertical="center" wrapText="1"/>
    </xf>
    <xf numFmtId="0" fontId="10" fillId="4" borderId="0" xfId="0" applyFont="1" applyFill="1" applyAlignment="1">
      <alignment vertical="top" wrapText="1"/>
    </xf>
    <xf numFmtId="0" fontId="0" fillId="0" borderId="0" xfId="0" applyAlignment="1">
      <alignment vertical="top" wrapText="1"/>
    </xf>
    <xf numFmtId="0" fontId="46" fillId="4" borderId="12" xfId="0" applyFont="1" applyFill="1" applyBorder="1" applyAlignment="1">
      <alignment wrapText="1"/>
    </xf>
    <xf numFmtId="0" fontId="0" fillId="0" borderId="12" xfId="0" applyBorder="1"/>
    <xf numFmtId="0" fontId="10" fillId="4" borderId="0" xfId="0" applyFont="1" applyFill="1"/>
    <xf numFmtId="0" fontId="10" fillId="4" borderId="0" xfId="0" applyFont="1" applyFill="1" applyAlignment="1">
      <alignment vertical="center" wrapText="1"/>
    </xf>
    <xf numFmtId="0" fontId="10" fillId="0" borderId="0" xfId="0" applyFont="1" applyAlignment="1">
      <alignment vertical="center" wrapText="1"/>
    </xf>
    <xf numFmtId="0" fontId="46" fillId="4" borderId="0" xfId="0" applyFont="1" applyFill="1" applyAlignment="1">
      <alignment vertical="top" wrapText="1"/>
    </xf>
    <xf numFmtId="0" fontId="43" fillId="2" borderId="17" xfId="0" applyFont="1" applyFill="1" applyBorder="1" applyAlignment="1">
      <alignment horizontal="center" vertical="center" wrapText="1"/>
    </xf>
    <xf numFmtId="0" fontId="72" fillId="10" borderId="178" xfId="0" applyFont="1" applyFill="1" applyBorder="1" applyAlignment="1">
      <alignment horizontal="justify" vertical="center" wrapText="1"/>
    </xf>
    <xf numFmtId="0" fontId="72" fillId="10" borderId="179" xfId="0" applyFont="1" applyFill="1" applyBorder="1" applyAlignment="1">
      <alignment horizontal="justify" vertical="center" wrapText="1"/>
    </xf>
    <xf numFmtId="0" fontId="72" fillId="10" borderId="180" xfId="0" applyFont="1" applyFill="1" applyBorder="1" applyAlignment="1">
      <alignment horizontal="justify" vertical="center" wrapText="1"/>
    </xf>
    <xf numFmtId="0" fontId="72" fillId="10" borderId="181" xfId="0" applyFont="1" applyFill="1" applyBorder="1" applyAlignment="1">
      <alignment horizontal="justify" vertical="center" wrapText="1"/>
    </xf>
    <xf numFmtId="0" fontId="72" fillId="10" borderId="182" xfId="0" applyFont="1" applyFill="1" applyBorder="1" applyAlignment="1">
      <alignment horizontal="justify" vertical="center" wrapText="1"/>
    </xf>
    <xf numFmtId="0" fontId="46" fillId="4" borderId="0" xfId="0" applyFont="1" applyFill="1" applyAlignment="1">
      <alignment horizontal="center"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3" fillId="2" borderId="26" xfId="0" applyFont="1" applyFill="1" applyBorder="1" applyAlignment="1">
      <alignment horizontal="left" vertical="center" wrapText="1"/>
    </xf>
    <xf numFmtId="0" fontId="43" fillId="2" borderId="109" xfId="0" applyFont="1" applyFill="1" applyBorder="1" applyAlignment="1">
      <alignment horizontal="center" vertical="center" wrapText="1"/>
    </xf>
    <xf numFmtId="0" fontId="43" fillId="2" borderId="22" xfId="0" applyFont="1" applyFill="1" applyBorder="1" applyAlignment="1">
      <alignment horizontal="center" vertical="center" wrapText="1"/>
    </xf>
    <xf numFmtId="0" fontId="43" fillId="2" borderId="30" xfId="0" applyFont="1" applyFill="1" applyBorder="1" applyAlignment="1">
      <alignment horizontal="center" vertical="center" wrapText="1"/>
    </xf>
    <xf numFmtId="0" fontId="43" fillId="2" borderId="117" xfId="0" applyFont="1" applyFill="1" applyBorder="1" applyAlignment="1">
      <alignment horizontal="center" vertical="center" wrapText="1"/>
    </xf>
    <xf numFmtId="0" fontId="80" fillId="0" borderId="197" xfId="13" applyFont="1" applyFill="1" applyBorder="1" applyAlignment="1">
      <alignment horizontal="left" vertical="top" wrapText="1" indent="1"/>
    </xf>
    <xf numFmtId="0" fontId="81" fillId="0" borderId="198" xfId="10" applyFont="1" applyFill="1" applyBorder="1" applyAlignment="1">
      <alignment horizontal="left"/>
    </xf>
    <xf numFmtId="0" fontId="79" fillId="2" borderId="198" xfId="11" applyFont="1" applyFill="1" applyBorder="1" applyAlignment="1">
      <alignment horizontal="left" vertical="top"/>
    </xf>
    <xf numFmtId="0" fontId="81" fillId="0" borderId="198" xfId="10" applyFont="1" applyFill="1" applyBorder="1" applyAlignment="1">
      <alignment horizontal="left" wrapText="1"/>
    </xf>
    <xf numFmtId="0" fontId="80" fillId="0" borderId="197" xfId="13" applyFont="1" applyFill="1" applyBorder="1" applyAlignment="1">
      <alignment horizontal="left" vertical="center" wrapText="1" indent="1"/>
    </xf>
    <xf numFmtId="0" fontId="81" fillId="0" borderId="198" xfId="10" applyFont="1" applyFill="1" applyBorder="1" applyAlignment="1">
      <alignment vertical="center" wrapText="1"/>
    </xf>
    <xf numFmtId="0" fontId="80" fillId="0" borderId="197" xfId="12" applyFont="1" applyFill="1" applyBorder="1" applyAlignment="1">
      <alignment horizontal="left" indent="1"/>
    </xf>
    <xf numFmtId="0" fontId="80" fillId="0" borderId="199" xfId="13" applyFont="1" applyFill="1" applyBorder="1" applyAlignment="1">
      <alignment horizontal="left" vertical="center" wrapText="1" indent="1"/>
    </xf>
    <xf numFmtId="0" fontId="81" fillId="0" borderId="200" xfId="10" applyFont="1" applyFill="1" applyBorder="1" applyAlignment="1">
      <alignment horizontal="left"/>
    </xf>
    <xf numFmtId="0" fontId="2" fillId="4" borderId="107" xfId="0" applyFont="1" applyFill="1" applyBorder="1" applyAlignment="1">
      <alignment horizontal="left"/>
    </xf>
    <xf numFmtId="0" fontId="46" fillId="4" borderId="0" xfId="3" applyFont="1" applyFill="1" applyAlignment="1">
      <alignment vertical="center" wrapText="1"/>
    </xf>
    <xf numFmtId="0" fontId="30" fillId="4" borderId="0" xfId="0" applyFont="1" applyFill="1" applyAlignment="1">
      <alignment vertical="center"/>
    </xf>
  </cellXfs>
  <cellStyles count="14">
    <cellStyle name="=C:\WINNT35\SYSTEM32\COMMAND.COM" xfId="7" xr:uid="{75DDB278-9E18-46E2-BAEC-CA387B7AA37E}"/>
    <cellStyle name="Comma" xfId="1" builtinId="3"/>
    <cellStyle name="Heading 1 2" xfId="5" xr:uid="{ECF051EF-7626-474A-B161-3E4C6D9467C7}"/>
    <cellStyle name="Hyperlink" xfId="10" builtinId="8"/>
    <cellStyle name="Neutral" xfId="3" builtinId="28"/>
    <cellStyle name="Normal" xfId="0" builtinId="0"/>
    <cellStyle name="Normal 13 2" xfId="11" xr:uid="{7044044E-6589-4611-AC10-716011ED15C9}"/>
    <cellStyle name="Normal 2" xfId="4" xr:uid="{A5729CFA-9907-46C3-80CC-72978E535E01}"/>
    <cellStyle name="Normal 2 2" xfId="6" xr:uid="{D73FC3EE-DFF9-4C2B-A958-1DD497EF6694}"/>
    <cellStyle name="Normal 2 2 2" xfId="8" xr:uid="{ED482493-5F95-427B-8896-8B683ADC4B6A}"/>
    <cellStyle name="Normal 2 3" xfId="9" xr:uid="{D42FFBA7-3224-4771-8B3E-4E9DE6CE6BA1}"/>
    <cellStyle name="Normal 271" xfId="12" xr:uid="{97EA1BE1-B660-488A-8D3B-9BF544B84A5A}"/>
    <cellStyle name="Normal 9 2" xfId="13" xr:uid="{F16FE408-C0A5-4527-969F-7013AB8881E8}"/>
    <cellStyle name="Percent" xfId="2" builtinId="5"/>
  </cellStyles>
  <dxfs count="7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6.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66" Type="http://schemas.openxmlformats.org/officeDocument/2006/relationships/externalLink" Target="externalLinks/externalLink19.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externalLink" Target="externalLinks/externalLink1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externalLink" Target="externalLinks/externalLink17.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4.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externalLink" Target="externalLinks/externalLink15.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externalLink" Target="externalLinks/externalLink18.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7" Type="http://schemas.openxmlformats.org/officeDocument/2006/relationships/worksheet" Target="worksheets/sheet7.xml"/><Relationship Id="rId71"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 Id="rId5" Type="http://schemas.openxmlformats.org/officeDocument/2006/relationships/image" Target="../media/image5.png"/><Relationship Id="rId4" Type="http://schemas.openxmlformats.org/officeDocument/2006/relationships/image" Target="../media/image4.png"/></Relationships>
</file>

<file path=xl/drawings/_rels/drawing4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Table of Content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0</xdr:row>
          <xdr:rowOff>180975</xdr:rowOff>
        </xdr:from>
        <xdr:to>
          <xdr:col>3</xdr:col>
          <xdr:colOff>9525</xdr:colOff>
          <xdr:row>1</xdr:row>
          <xdr:rowOff>228600</xdr:rowOff>
        </xdr:to>
        <xdr:sp macro="" textlink="">
          <xdr:nvSpPr>
            <xdr:cNvPr id="45057" name="Object 1" hidden="1">
              <a:extLst>
                <a:ext uri="{63B3BB69-23CF-44E3-9099-C40C66FF867C}">
                  <a14:compatExt spid="_x0000_s45057"/>
                </a:ext>
                <a:ext uri="{FF2B5EF4-FFF2-40B4-BE49-F238E27FC236}">
                  <a16:creationId xmlns:a16="http://schemas.microsoft.com/office/drawing/2014/main" id="{00000000-0008-0000-0000-000001B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62441</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2EE352B6-DF9A-4F03-9074-B86B6F3F72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86775" y="190500"/>
          <a:ext cx="672041" cy="6762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142875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A7D389D8-BD00-4F6F-BDBD-74BC9F3A68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52400"/>
          <a:ext cx="676275" cy="6762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6</xdr:col>
      <xdr:colOff>0</xdr:colOff>
      <xdr:row>1</xdr:row>
      <xdr:rowOff>0</xdr:rowOff>
    </xdr:from>
    <xdr:ext cx="676275" cy="676275"/>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C83CDF88-50C4-47E2-AA85-155392A9CF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657600" y="190500"/>
          <a:ext cx="676275" cy="676275"/>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16</xdr:col>
      <xdr:colOff>0</xdr:colOff>
      <xdr:row>4</xdr:row>
      <xdr:rowOff>0</xdr:rowOff>
    </xdr:from>
    <xdr:ext cx="676275" cy="676275"/>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CF5986C6-3300-4B70-ABE3-450900DE9A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21025" y="1162050"/>
          <a:ext cx="676275" cy="67627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5</xdr:col>
      <xdr:colOff>0</xdr:colOff>
      <xdr:row>1</xdr:row>
      <xdr:rowOff>0</xdr:rowOff>
    </xdr:from>
    <xdr:ext cx="676275" cy="676275"/>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2E8C1C01-2BA5-4B87-8778-E11E8392D7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190500"/>
          <a:ext cx="676275" cy="676275"/>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3F275080-3B08-451D-8898-8801C26AA2C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469350" y="161925"/>
          <a:ext cx="676275" cy="6762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5BEDFABE-3EDE-4D38-A611-E242B3C8CC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382375" y="180975"/>
          <a:ext cx="676275" cy="6762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66675</xdr:colOff>
      <xdr:row>3</xdr:row>
      <xdr:rowOff>95250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391186FC-8805-43A2-9AAC-9377778BB2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420850" y="190500"/>
          <a:ext cx="676275" cy="6762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8640D8C2-5B09-43A1-B685-FD6B3D275D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848850" y="152400"/>
          <a:ext cx="676275" cy="6762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9</xdr:col>
      <xdr:colOff>0</xdr:colOff>
      <xdr:row>1</xdr:row>
      <xdr:rowOff>0</xdr:rowOff>
    </xdr:from>
    <xdr:ext cx="669660" cy="684213"/>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EAA3070B-032F-4E62-8E7E-17F60451CF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486400" y="190500"/>
          <a:ext cx="669660" cy="68421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F594B9FD-A8B1-4C6F-945C-0D480EEECB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01350" y="180975"/>
          <a:ext cx="676275" cy="6762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FF8CD5CB-EE5D-4210-A027-77F1624022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44250" y="180975"/>
          <a:ext cx="676275" cy="6762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10</xdr:col>
      <xdr:colOff>0</xdr:colOff>
      <xdr:row>1</xdr:row>
      <xdr:rowOff>0</xdr:rowOff>
    </xdr:from>
    <xdr:ext cx="676275" cy="676275"/>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F24D48FD-35FC-4934-B71C-3BEE4DB1C6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96000" y="190500"/>
          <a:ext cx="676275" cy="676275"/>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21</xdr:col>
      <xdr:colOff>0</xdr:colOff>
      <xdr:row>1</xdr:row>
      <xdr:rowOff>0</xdr:rowOff>
    </xdr:from>
    <xdr:to>
      <xdr:col>22</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83C1C701-462B-4077-8F2F-ACC507BB28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49875" y="190500"/>
          <a:ext cx="676275" cy="6762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7E344235-000D-4E2D-9700-7180F8E981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221200" y="152400"/>
          <a:ext cx="676275" cy="6762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66675</xdr:colOff>
      <xdr:row>3</xdr:row>
      <xdr:rowOff>133350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8BE1C4B4-24FB-4474-8564-4DA403106A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573750" y="152400"/>
          <a:ext cx="676275" cy="6762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142875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31B38051-37AE-4540-A216-028B612C67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19700" y="152400"/>
          <a:ext cx="676275" cy="67627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DBD840D3-1D31-49EB-95F4-E8DC71F9B1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67825" y="152400"/>
          <a:ext cx="676275" cy="67627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755ABEEA-1AFA-41BE-8EE9-11DC458397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49275" y="190500"/>
          <a:ext cx="676275" cy="6762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4EF8CA98-8B35-4924-B6FC-1C202D7B6D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72275" y="190500"/>
          <a:ext cx="676275" cy="6762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9EF54066-EC87-4EE2-BB92-0593A2BC932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021300" y="190500"/>
          <a:ext cx="676275"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238124</xdr:colOff>
      <xdr:row>1</xdr:row>
      <xdr:rowOff>0</xdr:rowOff>
    </xdr:from>
    <xdr:to>
      <xdr:col>8</xdr:col>
      <xdr:colOff>304799</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6B5A895F-3010-48D5-A050-4FE27829CFC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991599" y="190500"/>
          <a:ext cx="676275" cy="6762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676275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CBEE4D9A-CED6-4E5D-8247-4C95CBC1A3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91800" y="190500"/>
          <a:ext cx="676275" cy="67627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62442</xdr:colOff>
      <xdr:row>3</xdr:row>
      <xdr:rowOff>94192</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043F2A6A-19A2-4C8C-94DF-F1062BCA84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896850" y="190500"/>
          <a:ext cx="672042" cy="67521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67A3DD3B-2953-43C5-95CC-C5FA9EE46E7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81700" y="190500"/>
          <a:ext cx="676275" cy="67627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200025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8A8B9C98-EA6E-40CA-8DB5-06D133222D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7600" y="190500"/>
          <a:ext cx="676275" cy="67627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19</xdr:col>
      <xdr:colOff>0</xdr:colOff>
      <xdr:row>1</xdr:row>
      <xdr:rowOff>0</xdr:rowOff>
    </xdr:from>
    <xdr:to>
      <xdr:col>20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AB61F093-D231-4151-A7D3-8B2777248A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754725" y="190500"/>
          <a:ext cx="676275" cy="6762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21</xdr:col>
      <xdr:colOff>0</xdr:colOff>
      <xdr:row>1</xdr:row>
      <xdr:rowOff>0</xdr:rowOff>
    </xdr:from>
    <xdr:to>
      <xdr:col>22</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EAA993C0-E354-48CF-8B2C-6986A24011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840700" y="190500"/>
          <a:ext cx="676275" cy="6762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16E35C24-0176-4F10-AA65-073274C2CD4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00600" y="190500"/>
          <a:ext cx="676275" cy="6762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165D2507-3917-420D-A15A-3E7F5CA358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152400"/>
          <a:ext cx="676275" cy="67627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11</xdr:col>
      <xdr:colOff>0</xdr:colOff>
      <xdr:row>2</xdr:row>
      <xdr:rowOff>0</xdr:rowOff>
    </xdr:from>
    <xdr:to>
      <xdr:col>12</xdr:col>
      <xdr:colOff>66675</xdr:colOff>
      <xdr:row>4</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D3DBEEC3-7A03-4F88-A981-5EF02A9498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182475" y="438150"/>
          <a:ext cx="676275" cy="6762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6</xdr:col>
      <xdr:colOff>66675</xdr:colOff>
      <xdr:row>4</xdr:row>
      <xdr:rowOff>295275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584AA670-D972-456B-915D-97CC677978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095750" y="533400"/>
          <a:ext cx="676275"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7</xdr:col>
      <xdr:colOff>73819</xdr:colOff>
      <xdr:row>4</xdr:row>
      <xdr:rowOff>673893</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AD53466B-701B-4507-A145-BC6D0C2734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277225" y="1047750"/>
          <a:ext cx="673894" cy="67389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11052CF9-D791-402A-9E7C-E7230840212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34150" y="152400"/>
          <a:ext cx="676275" cy="676275"/>
        </a:xfrm>
        <a:prstGeom prst="rect">
          <a:avLst/>
        </a:prstGeom>
      </xdr:spPr>
    </xdr:pic>
    <xdr:clientData/>
  </xdr:twoCellAnchor>
  <xdr:twoCellAnchor editAs="oneCell">
    <xdr:from>
      <xdr:col>2</xdr:col>
      <xdr:colOff>0</xdr:colOff>
      <xdr:row>8</xdr:row>
      <xdr:rowOff>0</xdr:rowOff>
    </xdr:from>
    <xdr:to>
      <xdr:col>14</xdr:col>
      <xdr:colOff>325790</xdr:colOff>
      <xdr:row>33</xdr:row>
      <xdr:rowOff>128357</xdr:rowOff>
    </xdr:to>
    <xdr:pic>
      <xdr:nvPicPr>
        <xdr:cNvPr id="3" name="Picture 2">
          <a:extLst>
            <a:ext uri="{FF2B5EF4-FFF2-40B4-BE49-F238E27FC236}">
              <a16:creationId xmlns:a16="http://schemas.microsoft.com/office/drawing/2014/main" id="{A66C5476-3F3A-412D-BE89-2BBC6E386239}"/>
            </a:ext>
          </a:extLst>
        </xdr:cNvPr>
        <xdr:cNvPicPr>
          <a:picLocks noChangeAspect="1"/>
        </xdr:cNvPicPr>
      </xdr:nvPicPr>
      <xdr:blipFill>
        <a:blip xmlns:r="http://schemas.openxmlformats.org/officeDocument/2006/relationships" r:embed="rId4"/>
        <a:stretch>
          <a:fillRect/>
        </a:stretch>
      </xdr:blipFill>
      <xdr:spPr>
        <a:xfrm>
          <a:off x="714375" y="1485900"/>
          <a:ext cx="9193565" cy="3938357"/>
        </a:xfrm>
        <a:prstGeom prst="rect">
          <a:avLst/>
        </a:prstGeom>
      </xdr:spPr>
    </xdr:pic>
    <xdr:clientData/>
  </xdr:twoCellAnchor>
  <xdr:twoCellAnchor editAs="oneCell">
    <xdr:from>
      <xdr:col>2</xdr:col>
      <xdr:colOff>0</xdr:colOff>
      <xdr:row>38</xdr:row>
      <xdr:rowOff>0</xdr:rowOff>
    </xdr:from>
    <xdr:to>
      <xdr:col>14</xdr:col>
      <xdr:colOff>325790</xdr:colOff>
      <xdr:row>63</xdr:row>
      <xdr:rowOff>124929</xdr:rowOff>
    </xdr:to>
    <xdr:pic>
      <xdr:nvPicPr>
        <xdr:cNvPr id="4" name="Picture 3">
          <a:extLst>
            <a:ext uri="{FF2B5EF4-FFF2-40B4-BE49-F238E27FC236}">
              <a16:creationId xmlns:a16="http://schemas.microsoft.com/office/drawing/2014/main" id="{6C1DBDAC-F907-40EF-8405-549D32F24AA6}"/>
            </a:ext>
          </a:extLst>
        </xdr:cNvPr>
        <xdr:cNvPicPr>
          <a:picLocks noChangeAspect="1"/>
        </xdr:cNvPicPr>
      </xdr:nvPicPr>
      <xdr:blipFill>
        <a:blip xmlns:r="http://schemas.openxmlformats.org/officeDocument/2006/relationships" r:embed="rId5"/>
        <a:stretch>
          <a:fillRect/>
        </a:stretch>
      </xdr:blipFill>
      <xdr:spPr>
        <a:xfrm>
          <a:off x="714375" y="6057900"/>
          <a:ext cx="9193565" cy="394445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D93EE365-C4B2-4FA4-AB98-26EC6C4B66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05700" y="190500"/>
          <a:ext cx="676275" cy="6762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1E1770B9-DCA1-48A1-A5C4-2D9CAC20C1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63575" y="190500"/>
          <a:ext cx="676275" cy="6762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63953</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AE111D51-AEDB-4276-A174-2272B4DB5B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11025" y="152400"/>
          <a:ext cx="673553" cy="6762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18</xdr:col>
      <xdr:colOff>0</xdr:colOff>
      <xdr:row>2</xdr:row>
      <xdr:rowOff>0</xdr:rowOff>
    </xdr:from>
    <xdr:to>
      <xdr:col>18</xdr:col>
      <xdr:colOff>677786</xdr:colOff>
      <xdr:row>4</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4F417EA1-B1AB-464E-9976-5A6173AA02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230975" y="323850"/>
          <a:ext cx="677786"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4</xdr:row>
      <xdr:rowOff>0</xdr:rowOff>
    </xdr:from>
    <xdr:ext cx="673894" cy="673893"/>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D8D72B9F-A2E8-4950-8F3D-DA1A105C9F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267200" y="762000"/>
          <a:ext cx="673894" cy="67389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8</xdr:col>
      <xdr:colOff>323850</xdr:colOff>
      <xdr:row>1</xdr:row>
      <xdr:rowOff>200025</xdr:rowOff>
    </xdr:from>
    <xdr:to>
      <xdr:col>9</xdr:col>
      <xdr:colOff>416719</xdr:colOff>
      <xdr:row>4</xdr:row>
      <xdr:rowOff>54768</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A6D546A0-313B-4AD1-A74D-8745251695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91800" y="400050"/>
          <a:ext cx="673894" cy="6738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5</xdr:col>
      <xdr:colOff>676275</xdr:colOff>
      <xdr:row>3</xdr:row>
      <xdr:rowOff>676275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6FBCA185-EE23-4C8B-BD55-1C306621AE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44000" y="895350"/>
          <a:ext cx="676275" cy="6762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15</xdr:col>
      <xdr:colOff>95250</xdr:colOff>
      <xdr:row>2</xdr:row>
      <xdr:rowOff>285750</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C840262E-2E0F-4956-AB95-7C0B99EB06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92225" y="152400"/>
          <a:ext cx="676275" cy="6762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66675</xdr:colOff>
      <xdr:row>3</xdr:row>
      <xdr:rowOff>104775</xdr:rowOff>
    </xdr:to>
    <xdr:pic>
      <xdr:nvPicPr>
        <xdr:cNvPr id="2" name="Graphic 1" descr="Priorities with solid fill">
          <a:hlinkClick xmlns:r="http://schemas.openxmlformats.org/officeDocument/2006/relationships" r:id="rId1"/>
          <a:extLst>
            <a:ext uri="{FF2B5EF4-FFF2-40B4-BE49-F238E27FC236}">
              <a16:creationId xmlns:a16="http://schemas.microsoft.com/office/drawing/2014/main" id="{43E12C50-F290-4813-8019-BE9D2A3234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67500" y="152400"/>
          <a:ext cx="676275" cy="676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elwired.net\DFS\DATA\RISKRW\_Workgroups\Corporate_office\11%20RWA%20CC\_Work\PILAR%20III\2022_12\KM1\KM1_2022Q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AB70075\AppData\Local\Microsoft\Windows\Temporary%20Internet%20Files\Content.Outlook\CMGWVGGQ\11.Finanstilsynet\BK-NK\COREP_NK_2018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isk%20Management\Dossier%20Cr&#233;dit\Reporting%20trimestriel\ann&#233;e%202005\30-06-05\calculs\graph%20Group%2030-06-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lwired.net\DFS\DATA\RISKRW\_Workgroups\Corporate_office\11%20RWA%20CC\_Work\PILAR%20III\2022_12\OV1\G_COREP_OF_G_2022Q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DATA\ACC\BCO\DATA\FINCOM_T%20JAARVERSLAGEN\A_rabbc0623\Risk%20Report%20-%20Pillar%203\Annual%20Report%20IFRS%2030.06.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lwired.net\DFS\HOME\001\LARUY\Personal\Outlook%20Files\G_COREP_OF_G_2022Q4_v_202303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elwired.net\DFS\DATA\RISKRW\_Workgroups\Corporate_office\11%20RWA%20CC\_Work\PILAR%20III\2022_12\CCR\CCR-Fformu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orkplace.belwired.net/sites/CompanyReports/RQDBB/MREL/KM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elwired.net\DFS\DATA\RISKRW\_Workgroups\Corporate_office\11%20RWA%20CC\_Work\PILAR%20III\2022_12\KM1\KM1_2022Q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KM1 _2022Q4"/>
      <sheetName val="C0100_2022Q4"/>
      <sheetName val="C0200_2022Q4"/>
      <sheetName val="C0300_2022Q4"/>
      <sheetName val="C0400_2022Q4"/>
      <sheetName val="C4700"/>
      <sheetName val="C7200_TOTAL"/>
      <sheetName val="C7300_TOTAL"/>
      <sheetName val="C7400_TOTAL"/>
      <sheetName val="C7600_TOTAL"/>
      <sheetName val="C8400_TOTAL"/>
    </sheetNames>
    <sheetDataSet>
      <sheetData sheetId="0"/>
      <sheetData sheetId="1">
        <row r="14">
          <cell r="E14">
            <v>12850655305.91</v>
          </cell>
        </row>
        <row r="15">
          <cell r="E15">
            <v>11219123097.690001</v>
          </cell>
        </row>
        <row r="16">
          <cell r="E16">
            <v>10722039762.690001</v>
          </cell>
        </row>
      </sheetData>
      <sheetData sheetId="2">
        <row r="14">
          <cell r="E14">
            <v>64796092829.860001</v>
          </cell>
        </row>
      </sheetData>
      <sheetData sheetId="3">
        <row r="14">
          <cell r="E14">
            <v>0.16550000000000001</v>
          </cell>
        </row>
        <row r="16">
          <cell r="E16">
            <v>0.1731</v>
          </cell>
        </row>
        <row r="18">
          <cell r="E18">
            <v>0.1983</v>
          </cell>
        </row>
        <row r="21">
          <cell r="E21">
            <v>0.1013</v>
          </cell>
        </row>
        <row r="22">
          <cell r="E22">
            <v>5.7000000000000002E-2</v>
          </cell>
        </row>
        <row r="23">
          <cell r="E23">
            <v>7.5999999999999998E-2</v>
          </cell>
        </row>
        <row r="24">
          <cell r="E24">
            <v>0.14480000000000001</v>
          </cell>
        </row>
        <row r="30">
          <cell r="E30">
            <v>6286811102.1999998</v>
          </cell>
        </row>
      </sheetData>
      <sheetData sheetId="4">
        <row r="125">
          <cell r="E125">
            <v>2820704751.3499999</v>
          </cell>
        </row>
        <row r="126">
          <cell r="E126">
            <v>1619902320.75</v>
          </cell>
        </row>
        <row r="128">
          <cell r="E128">
            <v>36332044.789999999</v>
          </cell>
        </row>
        <row r="129">
          <cell r="E129">
            <v>192528993.36000001</v>
          </cell>
        </row>
        <row r="131">
          <cell r="E131">
            <v>971941392.45000005</v>
          </cell>
        </row>
      </sheetData>
      <sheetData sheetId="5">
        <row r="80">
          <cell r="D80">
            <v>179154620919.48999</v>
          </cell>
        </row>
        <row r="85">
          <cell r="D85">
            <v>6.1499999999999999E-2</v>
          </cell>
        </row>
        <row r="88">
          <cell r="D88">
            <v>0</v>
          </cell>
        </row>
        <row r="89">
          <cell r="D89">
            <v>0</v>
          </cell>
        </row>
        <row r="96">
          <cell r="D96">
            <v>0.03</v>
          </cell>
        </row>
        <row r="98">
          <cell r="D98">
            <v>0.03</v>
          </cell>
        </row>
      </sheetData>
      <sheetData sheetId="6">
        <row r="17">
          <cell r="G17">
            <v>43656646601.339996</v>
          </cell>
        </row>
      </sheetData>
      <sheetData sheetId="7">
        <row r="18">
          <cell r="I18">
            <v>30623921616.700001</v>
          </cell>
        </row>
      </sheetData>
      <sheetData sheetId="8">
        <row r="18">
          <cell r="Q18">
            <v>4026380583.8400002</v>
          </cell>
        </row>
      </sheetData>
      <sheetData sheetId="9">
        <row r="20">
          <cell r="E20">
            <v>26597541032.860001</v>
          </cell>
        </row>
        <row r="21">
          <cell r="E21">
            <v>1.6414</v>
          </cell>
        </row>
      </sheetData>
      <sheetData sheetId="10">
        <row r="17">
          <cell r="F17">
            <v>90125554298.529999</v>
          </cell>
        </row>
        <row r="28">
          <cell r="G28">
            <v>121822511029.28</v>
          </cell>
        </row>
        <row r="38">
          <cell r="H38">
            <v>1.3516999999999999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C5"/>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C6"/>
          <cell r="AD6"/>
          <cell r="AF6" t="str">
            <v>16-30 days</v>
          </cell>
          <cell r="AG6" t="str">
            <v>Trade receivables</v>
          </cell>
        </row>
        <row r="7">
          <cell r="A7" t="str">
            <v>Off balance sheet items</v>
          </cell>
          <cell r="D7" t="str">
            <v>MKR EQU Additional requirements for options</v>
          </cell>
          <cell r="E7"/>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C7"/>
          <cell r="AD7"/>
          <cell r="AF7" t="str">
            <v>&gt; 30 days ≤ 60 days</v>
          </cell>
          <cell r="AG7" t="str">
            <v>Other assets</v>
          </cell>
        </row>
        <row r="8">
          <cell r="A8" t="str">
            <v>Memorandum items</v>
          </cell>
          <cell r="D8" t="str">
            <v>Standardised approaches for commodities risk</v>
          </cell>
          <cell r="E8"/>
          <cell r="H8"/>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A8"/>
          <cell r="AB8" t="str">
            <v>MKR COM risk</v>
          </cell>
          <cell r="AC8"/>
          <cell r="AD8"/>
          <cell r="AF8" t="str">
            <v>31 to 45 days</v>
          </cell>
          <cell r="AG8" t="str">
            <v>Other liabilities</v>
          </cell>
        </row>
        <row r="9">
          <cell r="A9" t="str">
            <v>Exposures</v>
          </cell>
          <cell r="D9" t="str">
            <v>Maturity ladder approach</v>
          </cell>
          <cell r="E9"/>
          <cell r="H9"/>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A9"/>
          <cell r="AB9" t="str">
            <v>MKR</v>
          </cell>
          <cell r="AC9"/>
          <cell r="AD9"/>
          <cell r="AF9" t="str">
            <v>≥46 days</v>
          </cell>
          <cell r="AG9" t="str">
            <v>Covered Bonds</v>
          </cell>
        </row>
        <row r="10">
          <cell r="A10" t="str">
            <v>Assets</v>
          </cell>
          <cell r="D10" t="str">
            <v>Extended maturity ladder approach</v>
          </cell>
          <cell r="E10"/>
          <cell r="H10"/>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A10"/>
          <cell r="AB10" t="str">
            <v>TDI and EQU General risk</v>
          </cell>
          <cell r="AC10"/>
          <cell r="AD10"/>
          <cell r="AF10" t="str">
            <v>&gt; 60 days ≤ 90 days</v>
          </cell>
          <cell r="AG10" t="str">
            <v>Underlying positions others than securitisation positions</v>
          </cell>
        </row>
        <row r="11">
          <cell r="A11" t="str">
            <v>Liabilities</v>
          </cell>
          <cell r="D11" t="str">
            <v>Simplified approach</v>
          </cell>
          <cell r="E11"/>
          <cell r="H11"/>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A11"/>
          <cell r="AB11" t="str">
            <v>TDI and EQU Specific risk</v>
          </cell>
          <cell r="AC11"/>
          <cell r="AD11"/>
          <cell r="AF11" t="str">
            <v>&gt; 90 days ≤ 180days</v>
          </cell>
          <cell r="AG11" t="str">
            <v>Underlying others than Securitisation</v>
          </cell>
        </row>
        <row r="12">
          <cell r="A12" t="str">
            <v>Equity</v>
          </cell>
          <cell r="D12" t="str">
            <v>MKR COM Additional requirements for options</v>
          </cell>
          <cell r="E12"/>
          <cell r="H12"/>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A12"/>
          <cell r="AB12" t="str">
            <v>Equity risk</v>
          </cell>
          <cell r="AC12"/>
          <cell r="AD12"/>
          <cell r="AF12" t="str">
            <v>&gt; 180 days ≤ 1year</v>
          </cell>
          <cell r="AG12" t="str">
            <v>Residential mortgages</v>
          </cell>
        </row>
        <row r="13">
          <cell r="A13" t="str">
            <v>Liabilities and Equity</v>
          </cell>
          <cell r="D13" t="str">
            <v>Internal models approach for market risk</v>
          </cell>
          <cell r="E13"/>
          <cell r="H13"/>
          <cell r="I13" t="str">
            <v>CRM techniques Exposure value adjustment effect [LE]</v>
          </cell>
          <cell r="J13" t="str">
            <v>CQS 6</v>
          </cell>
          <cell r="K13" t="str">
            <v>Non-financial corporations</v>
          </cell>
          <cell r="N13"/>
          <cell r="P13" t="str">
            <v>SPAIN</v>
          </cell>
          <cell r="Q13" t="str">
            <v>General allowances based on BAD. BAD art 37.2</v>
          </cell>
          <cell r="U13" t="str">
            <v>2,25%</v>
          </cell>
          <cell r="V13"/>
          <cell r="W13" t="str">
            <v>Held-to-maturity investments</v>
          </cell>
          <cell r="X13" t="str">
            <v>End accounting year T-1</v>
          </cell>
          <cell r="Z13" t="str">
            <v>Post-employment benefit plans with defined benefits</v>
          </cell>
          <cell r="AA13"/>
          <cell r="AB13" t="str">
            <v>MKR TDI Specific risk for positions calculated with approaches for securitisation instruments</v>
          </cell>
          <cell r="AC13"/>
          <cell r="AD13"/>
          <cell r="AF13" t="str">
            <v>&gt; 1 year</v>
          </cell>
          <cell r="AG13" t="str">
            <v>Commercial mortgages</v>
          </cell>
        </row>
        <row r="14">
          <cell r="D14" t="str">
            <v>CR IRB SEC Supervisory formula method</v>
          </cell>
          <cell r="E14"/>
          <cell r="H14"/>
          <cell r="I14" t="str">
            <v>Credit derivatives - LGD adjustment effect</v>
          </cell>
          <cell r="J14" t="str">
            <v>CQS 7 &amp; S/T CQS 3</v>
          </cell>
          <cell r="K14" t="str">
            <v>Central banks</v>
          </cell>
          <cell r="N14"/>
          <cell r="P14" t="str">
            <v>FINLAND</v>
          </cell>
          <cell r="Q14" t="str">
            <v>Specific allowances. Collectively assessed financial assets</v>
          </cell>
          <cell r="U14">
            <v>1.5</v>
          </cell>
          <cell r="V14"/>
          <cell r="W14" t="str">
            <v>Property, plant and equipment. Cost model</v>
          </cell>
          <cell r="X14" t="str">
            <v>Temporally waived</v>
          </cell>
          <cell r="Z14" t="str">
            <v>Undertakings where the institution has a qualifying holding</v>
          </cell>
          <cell r="AA14"/>
          <cell r="AB14" t="str">
            <v>Credit risk and free deliveries</v>
          </cell>
          <cell r="AC14"/>
          <cell r="AD14"/>
          <cell r="AF14" t="str">
            <v>≤ 3 months</v>
          </cell>
          <cell r="AG14" t="str">
            <v>Credit card receivables</v>
          </cell>
        </row>
        <row r="15">
          <cell r="D15" t="str">
            <v>Total general risk, specific risk for non securitisation instruments, particular approach for CIUs reported in TDI template, additional requirements for options</v>
          </cell>
          <cell r="E15"/>
          <cell r="H15"/>
          <cell r="I15" t="str">
            <v>Mortgages on commercial immovable property</v>
          </cell>
          <cell r="J15" t="str">
            <v>CQS 8</v>
          </cell>
          <cell r="K15" t="str">
            <v>Retail</v>
          </cell>
          <cell r="N15"/>
          <cell r="P15" t="str">
            <v>FRANCE</v>
          </cell>
          <cell r="Q15" t="str">
            <v>General allowances</v>
          </cell>
          <cell r="U15" t="str">
            <v>Zone 3 risk weights for MKR SA TDI general maturity-based approach</v>
          </cell>
          <cell r="V15"/>
          <cell r="W15" t="str">
            <v>Investment property. Cost model</v>
          </cell>
          <cell r="X15"/>
          <cell r="Z15" t="str">
            <v>Entities of the financial sector</v>
          </cell>
          <cell r="AA15"/>
          <cell r="AB15" t="str">
            <v>MKR TDI Specific risk excluding securitisations and CTP positions</v>
          </cell>
          <cell r="AC15"/>
          <cell r="AD15"/>
          <cell r="AF15" t="str">
            <v>&gt; 2 years ≤ 3 years</v>
          </cell>
          <cell r="AG15" t="str">
            <v>Leasing</v>
          </cell>
        </row>
        <row r="16">
          <cell r="D16" t="str">
            <v>Particular approach for CIUs reported as debt instruments</v>
          </cell>
          <cell r="E16"/>
          <cell r="H16"/>
          <cell r="I16" t="str">
            <v>Financial collateral simple method</v>
          </cell>
          <cell r="J16" t="str">
            <v>CQS 9</v>
          </cell>
          <cell r="K16" t="str">
            <v>Other financial corporations</v>
          </cell>
          <cell r="N16"/>
          <cell r="P16" t="str">
            <v>GREECE</v>
          </cell>
          <cell r="Q16" t="str">
            <v>All allowances</v>
          </cell>
          <cell r="U16" t="str">
            <v>2,75%</v>
          </cell>
          <cell r="V16"/>
          <cell r="W16" t="str">
            <v>Measurement for Intangible assets. Other than Goodwill. Cost model</v>
          </cell>
          <cell r="X16"/>
          <cell r="Z16" t="str">
            <v>Entities of the financial sector</v>
          </cell>
          <cell r="AA16"/>
          <cell r="AB16" t="str">
            <v>MKR TDI Specific risk for securitisation instrument</v>
          </cell>
          <cell r="AC16"/>
          <cell r="AD16"/>
          <cell r="AF16" t="str">
            <v>&gt; 3 months  ≤ 12 months</v>
          </cell>
        </row>
        <row r="17">
          <cell r="D17" t="str">
            <v>Standardised approach for equity risk</v>
          </cell>
          <cell r="E17"/>
          <cell r="H17"/>
          <cell r="I17" t="str">
            <v>Funded credit protection other than financial collateral wiith subsitution effect</v>
          </cell>
          <cell r="J17" t="str">
            <v>CQS 10</v>
          </cell>
          <cell r="K17" t="str">
            <v>Non-financial corporations. Corporates</v>
          </cell>
          <cell r="N17"/>
          <cell r="P17" t="str">
            <v>HUNGARY</v>
          </cell>
          <cell r="Q17" t="str">
            <v>Collective allowances for incurrred but not reported losses</v>
          </cell>
          <cell r="U17" t="str">
            <v>3,25%</v>
          </cell>
          <cell r="V17"/>
          <cell r="W17" t="str">
            <v>Financial assets held for trading</v>
          </cell>
          <cell r="X17"/>
          <cell r="Z17" t="str">
            <v>Other than entities of the financial sector</v>
          </cell>
          <cell r="AA17"/>
          <cell r="AB17" t="str">
            <v>MKR TDI Specific risk for CTP positions</v>
          </cell>
          <cell r="AC17"/>
          <cell r="AD17"/>
          <cell r="AF17" t="str">
            <v>&gt; 1 year ≤ 2 years</v>
          </cell>
        </row>
        <row r="18">
          <cell r="D18" t="str">
            <v>CR IRB Alternative treatment for exposures secured by real estate</v>
          </cell>
          <cell r="E18"/>
          <cell r="H18"/>
          <cell r="I18" t="str">
            <v>CRM techniques substitution effect</v>
          </cell>
          <cell r="J18" t="str">
            <v>CQS 11</v>
          </cell>
          <cell r="K18" t="str">
            <v>Default funds of complying CCPs</v>
          </cell>
          <cell r="N18"/>
          <cell r="P18" t="str">
            <v>IRELAND</v>
          </cell>
          <cell r="Q18" t="str">
            <v>Non-impaired</v>
          </cell>
          <cell r="U18">
            <v>0.5</v>
          </cell>
          <cell r="V18"/>
          <cell r="W18" t="str">
            <v>Cash equivalents and demand deposits. Other than Cash balances at central banks</v>
          </cell>
          <cell r="X18"/>
          <cell r="Z18" t="str">
            <v>Entities within the scope of prudential consolidation</v>
          </cell>
          <cell r="AA18"/>
          <cell r="AB18" t="str">
            <v>Counterparty credit risk</v>
          </cell>
          <cell r="AC18"/>
          <cell r="AD18"/>
          <cell r="AF18" t="str">
            <v>&gt; 3 years ≤ 5 years</v>
          </cell>
        </row>
        <row r="19">
          <cell r="D19" t="str">
            <v>Approach for general risk for equities</v>
          </cell>
          <cell r="E19"/>
          <cell r="H19"/>
          <cell r="I19" t="str">
            <v>CRM techniques Exposure value adjustment effect (Financial collateral comprehesive method SA)</v>
          </cell>
          <cell r="J19" t="str">
            <v>ALL OTHER CQS</v>
          </cell>
          <cell r="K19" t="str">
            <v>Default funds of non-complying CCPs</v>
          </cell>
          <cell r="N19"/>
          <cell r="P19" t="str">
            <v>ITALY</v>
          </cell>
          <cell r="Q19"/>
          <cell r="U19" t="str">
            <v>3,75%</v>
          </cell>
          <cell r="V19"/>
          <cell r="W19" t="str">
            <v>Financial assets held for trading. At cost</v>
          </cell>
          <cell r="X19"/>
          <cell r="Z19"/>
          <cell r="AA19"/>
          <cell r="AB19" t="str">
            <v>Interest rate risk</v>
          </cell>
          <cell r="AC19"/>
          <cell r="AD19"/>
          <cell r="AF19" t="str">
            <v>&gt; 5 years ≤ 10 years</v>
          </cell>
        </row>
        <row r="20">
          <cell r="D20" t="str">
            <v>Approach for specific risk for equities</v>
          </cell>
          <cell r="E20"/>
          <cell r="H20"/>
          <cell r="I20" t="str">
            <v>Mortages on residential property</v>
          </cell>
          <cell r="J20"/>
          <cell r="K20" t="str">
            <v>Financial corporations</v>
          </cell>
          <cell r="N20"/>
          <cell r="P20" t="str">
            <v>JAPAN</v>
          </cell>
          <cell r="Q20"/>
          <cell r="U20" t="str">
            <v>4,5%</v>
          </cell>
          <cell r="V20"/>
          <cell r="W20" t="str">
            <v>Trading Financial assets. At cost</v>
          </cell>
          <cell r="X20"/>
          <cell r="Z20"/>
          <cell r="AA20"/>
          <cell r="AB20" t="str">
            <v>Foreign exchange risk</v>
          </cell>
          <cell r="AC20"/>
          <cell r="AD20"/>
          <cell r="AF20" t="str">
            <v>&gt; 10 years ≤ 15 years</v>
          </cell>
        </row>
        <row r="21">
          <cell r="D21" t="str">
            <v>Particular approach for CIUs reported as equity</v>
          </cell>
          <cell r="E21"/>
          <cell r="H21"/>
          <cell r="I21" t="str">
            <v xml:space="preserve">Funded credit protection other than financial collateral excluding life insurance policies pledged to the lending institutions substitution effect </v>
          </cell>
          <cell r="J21"/>
          <cell r="K21" t="str">
            <v>Households. Corporates</v>
          </cell>
          <cell r="N21"/>
          <cell r="P21" t="str">
            <v>LITHUANIA</v>
          </cell>
          <cell r="Q21"/>
          <cell r="U21" t="str">
            <v>5,25%</v>
          </cell>
          <cell r="V21"/>
          <cell r="W21" t="str">
            <v>Financial assets designated at fair value through profit or loss. At cost</v>
          </cell>
          <cell r="X21"/>
          <cell r="Z21"/>
          <cell r="AA21"/>
          <cell r="AB21" t="str">
            <v>Commodity risk</v>
          </cell>
          <cell r="AC21"/>
          <cell r="AD21"/>
          <cell r="AF21" t="str">
            <v>&gt; 15 years</v>
          </cell>
        </row>
        <row r="22">
          <cell r="D22" t="str">
            <v>CR SA SEC Internal Assessment Approach</v>
          </cell>
          <cell r="E22"/>
          <cell r="H22"/>
          <cell r="I22" t="str">
            <v>Guarantees other than credit derivatives - LGD adjustment effect</v>
          </cell>
          <cell r="J22"/>
          <cell r="K22" t="str">
            <v>SME</v>
          </cell>
          <cell r="N22"/>
          <cell r="P22" t="str">
            <v>LUXEMBOURG</v>
          </cell>
          <cell r="Q22"/>
          <cell r="U22">
            <v>0.06</v>
          </cell>
          <cell r="V22"/>
          <cell r="W22" t="str">
            <v>Available-for-sale financial assets. At cost</v>
          </cell>
          <cell r="X22"/>
          <cell r="Z22"/>
          <cell r="AA22"/>
          <cell r="AB22" t="str">
            <v>Risks other than Interest rate risk, Equity risk, Foreign exchange risk, Credit risk, Commodity risk</v>
          </cell>
          <cell r="AC22"/>
          <cell r="AD22"/>
          <cell r="AF22" t="str">
            <v>≥5 days</v>
          </cell>
        </row>
        <row r="23">
          <cell r="D23" t="str">
            <v>CR IRB SEC Internal Assessment Approach</v>
          </cell>
          <cell r="E23"/>
          <cell r="H23"/>
          <cell r="I23" t="str">
            <v>Secured by mortgages on immovable property</v>
          </cell>
          <cell r="J23"/>
          <cell r="K23" t="str">
            <v>Counterparties other than SME</v>
          </cell>
          <cell r="N23"/>
          <cell r="P23" t="str">
            <v>LATVIA</v>
          </cell>
          <cell r="Q23"/>
          <cell r="U23">
            <v>0.08</v>
          </cell>
          <cell r="V23"/>
          <cell r="W23" t="str">
            <v>Banking book</v>
          </cell>
          <cell r="X23"/>
          <cell r="Z23"/>
          <cell r="AA23"/>
          <cell r="AB23" t="str">
            <v>Credit risk, counterparty credit risk and free deliveries</v>
          </cell>
          <cell r="AC23"/>
          <cell r="AD23"/>
          <cell r="AF23" t="str">
            <v>≥ 2,5 years</v>
          </cell>
        </row>
        <row r="24">
          <cell r="D24" t="str">
            <v>CR IRB SEC Look-Through Approach</v>
          </cell>
          <cell r="E24"/>
          <cell r="H24"/>
          <cell r="I24" t="str">
            <v>Funded credit protection - Substitution effect</v>
          </cell>
          <cell r="J24"/>
          <cell r="K24" t="str">
            <v>Central governments or central banks</v>
          </cell>
          <cell r="N24"/>
          <cell r="P24" t="str">
            <v>MACEDONIA, THE FORMER YUGOSLAV REPUBLIC OF</v>
          </cell>
          <cell r="Q24"/>
          <cell r="U24" t="str">
            <v>12,5%</v>
          </cell>
          <cell r="V24"/>
          <cell r="W24" t="str">
            <v>Non-trading debt instruments measured at a cost-based method</v>
          </cell>
          <cell r="X24"/>
          <cell r="Z24"/>
          <cell r="AA24"/>
          <cell r="AB24" t="str">
            <v>Settlement/delivery risk</v>
          </cell>
          <cell r="AC24"/>
          <cell r="AD24"/>
          <cell r="AF24" t="str">
            <v>0-4 days</v>
          </cell>
        </row>
        <row r="25">
          <cell r="D25" t="str">
            <v>CR IRB Risk weighted exposure amounts calculated using RW, other</v>
          </cell>
          <cell r="E25"/>
          <cell r="H25"/>
          <cell r="I25" t="str">
            <v>Cash and equivalents held by third parties</v>
          </cell>
          <cell r="J25"/>
          <cell r="K25" t="str">
            <v xml:space="preserve">Regional governments or local authorities </v>
          </cell>
          <cell r="N25"/>
          <cell r="P25" t="str">
            <v>MALTA</v>
          </cell>
          <cell r="Q25"/>
          <cell r="U25">
            <v>2.5</v>
          </cell>
          <cell r="V25"/>
          <cell r="W25" t="str">
            <v>Financial assets held for trading, Trading financial assets, Financial assets designated at fair value through profit or loss, Available-for-sale financial assets Non-trading non-derivative financial assets measured at fair value through profit or loss, N</v>
          </cell>
          <cell r="X25"/>
          <cell r="Z25"/>
          <cell r="AA25"/>
          <cell r="AB25" t="str">
            <v>Credit risk</v>
          </cell>
        </row>
        <row r="26">
          <cell r="D26" t="str">
            <v>Basic Indicator Approach</v>
          </cell>
          <cell r="E26"/>
          <cell r="H26"/>
          <cell r="I26" t="str">
            <v>Secured by real estate property</v>
          </cell>
          <cell r="J26"/>
          <cell r="K26" t="str">
            <v>Public sector entities</v>
          </cell>
          <cell r="N26"/>
          <cell r="P26" t="str">
            <v>NETHERLANDS</v>
          </cell>
          <cell r="Q26"/>
          <cell r="U26" t="str">
            <v>Debt securities under the second category risk weights for MKR SA TDI specific total</v>
          </cell>
          <cell r="V26"/>
          <cell r="W26" t="str">
            <v>Accounting portfolios other than Financial assets held for trading, Trading financial assets, Financial assets designated at fair value through profit or loss, Available-for-sale financial assets, Non-trading non-derivative financial assets measured at fa</v>
          </cell>
          <cell r="X26"/>
          <cell r="Z26"/>
          <cell r="AA26"/>
          <cell r="AB26" t="str">
            <v>Credit risk, counterparty credit risk, dilution risk and free deliveries</v>
          </cell>
        </row>
        <row r="27">
          <cell r="D27" t="str">
            <v>CR Methods to calculate risk weights for securitisation exposures IRB</v>
          </cell>
          <cell r="E27"/>
          <cell r="H27"/>
          <cell r="I27" t="str">
            <v>Life insurance policies pledged to the lending institutions LGD adjustment effect</v>
          </cell>
          <cell r="J27"/>
          <cell r="K27" t="str">
            <v xml:space="preserve">Multilateral Development Banks </v>
          </cell>
          <cell r="N27"/>
          <cell r="P27" t="str">
            <v>NORWAY</v>
          </cell>
          <cell r="Q27"/>
          <cell r="U27" t="str">
            <v>0,25%</v>
          </cell>
          <cell r="V27"/>
          <cell r="W27" t="str">
            <v>Accounting portfolios other than Financial liabilities held for trading, Trading financial liabilities, Financial liabilities designated at fair value through profit or loss, Financial liabilities measured at amortised cost, Non-trading non-derivative fin</v>
          </cell>
          <cell r="X27"/>
          <cell r="Z27"/>
          <cell r="AA27"/>
          <cell r="AB27" t="str">
            <v>Dilution risk</v>
          </cell>
        </row>
        <row r="28">
          <cell r="D28" t="str">
            <v>Approach for specific risk for non securitisation debt instruments</v>
          </cell>
          <cell r="E28"/>
          <cell r="H28"/>
          <cell r="I28" t="str">
            <v>Instruments issued by third party with the obligation to repurchase by request</v>
          </cell>
          <cell r="J28"/>
          <cell r="K28" t="str">
            <v>International Organisations</v>
          </cell>
          <cell r="N28"/>
          <cell r="P28" t="str">
            <v>OTHER</v>
          </cell>
          <cell r="Q28"/>
          <cell r="U28">
            <v>0.01</v>
          </cell>
          <cell r="V28"/>
          <cell r="W28" t="str">
            <v>Property, plant and equipment</v>
          </cell>
          <cell r="X28"/>
          <cell r="Z28"/>
          <cell r="AA28"/>
          <cell r="AB28" t="str">
            <v>CVA risk</v>
          </cell>
        </row>
        <row r="29">
          <cell r="D29" t="str">
            <v>Approach for specific risk for securitisation instruments</v>
          </cell>
          <cell r="E29"/>
          <cell r="H29"/>
          <cell r="I29" t="str">
            <v>Life insurance policies pledged to the lending institutions substitution effect</v>
          </cell>
          <cell r="J29"/>
          <cell r="K29" t="str">
            <v>Institutions</v>
          </cell>
          <cell r="N29"/>
          <cell r="P29" t="str">
            <v>POLAND</v>
          </cell>
          <cell r="Q29"/>
          <cell r="U29" t="str">
            <v>1,6%</v>
          </cell>
          <cell r="V29"/>
          <cell r="W29" t="str">
            <v>Trading financial assets</v>
          </cell>
          <cell r="X29"/>
          <cell r="Z29"/>
          <cell r="AA29"/>
          <cell r="AB29" t="str">
            <v>MKR TDI and EQU risk</v>
          </cell>
        </row>
        <row r="30">
          <cell r="D30" t="str">
            <v>Approach for specific risk for correlation trading portfolio</v>
          </cell>
          <cell r="E30"/>
          <cell r="H30"/>
          <cell r="I30" t="str">
            <v>Financial collateral comprehesive method SA</v>
          </cell>
          <cell r="J30"/>
          <cell r="K30" t="str">
            <v>Regulated financial entities not large</v>
          </cell>
          <cell r="N30"/>
          <cell r="P30" t="str">
            <v>PORTUGAL</v>
          </cell>
          <cell r="Q30"/>
          <cell r="U30">
            <v>1</v>
          </cell>
          <cell r="V30"/>
          <cell r="W30" t="str">
            <v>Financial assets designated at fair value through profit or loss. Accounting mismatch, Financial liabilities designated at fair value through profit or loss. Accounting mismatch</v>
          </cell>
          <cell r="X30"/>
          <cell r="Z30"/>
          <cell r="AA30"/>
          <cell r="AB30" t="str">
            <v>Other risk</v>
          </cell>
        </row>
        <row r="31">
          <cell r="D31" t="str">
            <v>CR IRB - PD, LGD and M approach, dilution risk</v>
          </cell>
          <cell r="E31"/>
          <cell r="H31"/>
          <cell r="I31" t="str">
            <v>Funded credit derivatives total mitigation</v>
          </cell>
          <cell r="J31"/>
          <cell r="K31" t="str">
            <v>Financial entities</v>
          </cell>
          <cell r="N31"/>
          <cell r="P31" t="str">
            <v>ROMANIA</v>
          </cell>
          <cell r="Q31"/>
          <cell r="U31">
            <v>0.12</v>
          </cell>
          <cell r="V31"/>
          <cell r="W31" t="str">
            <v>Financial assets designated at fair value through profit or loss. Evaluation on a fair value basis, Financial liabilities designated at fair value through profit or loss. Evaluation on a fair value basis</v>
          </cell>
          <cell r="X31"/>
          <cell r="Z31"/>
          <cell r="AA31"/>
          <cell r="AB31" t="str">
            <v>Large exposures risk</v>
          </cell>
        </row>
        <row r="32">
          <cell r="D32" t="str">
            <v>Standardised approach for foreign-exchange risk</v>
          </cell>
          <cell r="E32"/>
          <cell r="H32"/>
          <cell r="I32" t="str">
            <v>CRM techniques LGD adjustment effect</v>
          </cell>
          <cell r="J32"/>
          <cell r="K32" t="str">
            <v>Households. Retail</v>
          </cell>
          <cell r="N32"/>
          <cell r="P32" t="str">
            <v>SERBIA</v>
          </cell>
          <cell r="Q32"/>
          <cell r="U32" t="str">
            <v>7 - 10%</v>
          </cell>
          <cell r="V32"/>
          <cell r="W32" t="str">
            <v>Financial assets designated at fair value through profit or loss. Hybrid contracts designated, Financial liabilities designated at fair value through profit or loss. Hybrid contracts designated</v>
          </cell>
          <cell r="X32"/>
          <cell r="Z32"/>
          <cell r="AA32"/>
          <cell r="AB32" t="str">
            <v>Risk of fixed overheads</v>
          </cell>
        </row>
        <row r="33">
          <cell r="D33" t="str">
            <v>MKR FX approach</v>
          </cell>
          <cell r="E33"/>
          <cell r="H33"/>
          <cell r="I33" t="str">
            <v>Unfunded credit protection - LGD adjustment effect</v>
          </cell>
          <cell r="J33"/>
          <cell r="K33" t="str">
            <v>Other than entities of the financial sector</v>
          </cell>
          <cell r="N33"/>
          <cell r="P33" t="str">
            <v>RUSSIAN FEDERATION</v>
          </cell>
          <cell r="Q33"/>
          <cell r="U33" t="str">
            <v>12 - 18%</v>
          </cell>
          <cell r="V33"/>
          <cell r="W33" t="str">
            <v>Property, plant and equipment. Revaluation model</v>
          </cell>
          <cell r="X33"/>
          <cell r="Z33"/>
          <cell r="AA33"/>
          <cell r="AB33" t="str">
            <v>Operational risk</v>
          </cell>
        </row>
        <row r="34">
          <cell r="D34" t="str">
            <v>Standardised Approach, IRB Approach</v>
          </cell>
          <cell r="E34"/>
          <cell r="H34"/>
          <cell r="I34" t="str">
            <v>Funded credit protection - LGD adjustment effect</v>
          </cell>
          <cell r="J34"/>
          <cell r="K34" t="str">
            <v>Households</v>
          </cell>
          <cell r="N34"/>
          <cell r="P34" t="str">
            <v>SWEDEN</v>
          </cell>
          <cell r="Q34"/>
          <cell r="U34" t="str">
            <v>20 - 35%</v>
          </cell>
          <cell r="V34"/>
          <cell r="W34" t="str">
            <v>Investment property. Fair value model</v>
          </cell>
          <cell r="X34"/>
          <cell r="Z34"/>
          <cell r="AA34"/>
          <cell r="AB34" t="str">
            <v>MKR TDI risk</v>
          </cell>
        </row>
        <row r="35">
          <cell r="D35" t="str">
            <v>CR SA</v>
          </cell>
          <cell r="E35"/>
          <cell r="H35"/>
          <cell r="I35" t="str">
            <v>Other elligible collateral under the IRB approach</v>
          </cell>
          <cell r="J35"/>
          <cell r="K35" t="str">
            <v>Counterparties other than financial corporations</v>
          </cell>
          <cell r="N35"/>
          <cell r="P35" t="str">
            <v>SLOVENIA</v>
          </cell>
          <cell r="Q35"/>
          <cell r="U35" t="str">
            <v>40 - 75%</v>
          </cell>
          <cell r="V35"/>
          <cell r="W35" t="str">
            <v>Other non-trading non-derivative financial assets</v>
          </cell>
          <cell r="X35"/>
          <cell r="Z35"/>
          <cell r="AA35"/>
          <cell r="AB35" t="str">
            <v>MKR TDI General risk</v>
          </cell>
        </row>
        <row r="36">
          <cell r="D36" t="str">
            <v>Standardised Approaches for operational risk</v>
          </cell>
          <cell r="E36"/>
          <cell r="H36"/>
          <cell r="I36" t="str">
            <v>Financial collateral LGD adjustment effect</v>
          </cell>
          <cell r="J36"/>
          <cell r="K36" t="str">
            <v xml:space="preserve">Financial corporations. Other than credit institutions. Small and Medium Enterprises, Non-financial corporations. Small and Medium Enterprises, Households. Small and Medium Enterprises </v>
          </cell>
          <cell r="N36"/>
          <cell r="P36" t="str">
            <v>SLOVAKIA</v>
          </cell>
          <cell r="Q36"/>
          <cell r="U36">
            <v>12.5</v>
          </cell>
          <cell r="V36"/>
          <cell r="W36" t="str">
            <v>Measurement for Intangible assets. Other than Goodwill. Revaluation model</v>
          </cell>
          <cell r="X36"/>
          <cell r="Z36"/>
          <cell r="AA36"/>
          <cell r="AB36" t="str">
            <v>MKR TDI Specific risk</v>
          </cell>
        </row>
        <row r="37">
          <cell r="D37" t="str">
            <v>Method for IRB - Equity - PD/LGD approach</v>
          </cell>
          <cell r="E37"/>
          <cell r="H37"/>
          <cell r="I37" t="str">
            <v>Real estate excluding inmovable property for which alternative treatment is used</v>
          </cell>
          <cell r="J37"/>
          <cell r="K37" t="str">
            <v>Default funds</v>
          </cell>
          <cell r="N37"/>
          <cell r="P37" t="str">
            <v>TR</v>
          </cell>
          <cell r="Q37"/>
          <cell r="U37">
            <v>2</v>
          </cell>
          <cell r="V37"/>
          <cell r="W37" t="str">
            <v>Property, plant and equipment. Deemed cost, Investment property. Deemed cost</v>
          </cell>
          <cell r="X37"/>
          <cell r="Z37"/>
          <cell r="AA37"/>
          <cell r="AB37" t="str">
            <v>MKR not look-through CIUs risk</v>
          </cell>
        </row>
        <row r="38">
          <cell r="D38" t="str">
            <v>Method for IRB - Equity - Simple Risk Weight approach</v>
          </cell>
          <cell r="E38"/>
          <cell r="H38"/>
          <cell r="I38" t="str">
            <v>Other physical collateral eligible for CRM under IRB approach</v>
          </cell>
          <cell r="J38"/>
          <cell r="K38" t="str">
            <v>Counterparties other than central banks</v>
          </cell>
          <cell r="N38"/>
          <cell r="P38" t="str">
            <v>UKRAINE</v>
          </cell>
          <cell r="Q38"/>
          <cell r="U38">
            <v>2.25</v>
          </cell>
          <cell r="V38"/>
          <cell r="W38" t="str">
            <v>Financial liabilities held for trading
Trading financial liabilities
Financial liabilities designated at fair value through profit or loss</v>
          </cell>
          <cell r="X38"/>
          <cell r="Z38"/>
          <cell r="AA38"/>
          <cell r="AB38" t="str">
            <v>MKR EQU risk</v>
          </cell>
        </row>
        <row r="39">
          <cell r="D39" t="str">
            <v>Method for IRB - Equity - Internal models approach</v>
          </cell>
          <cell r="E39"/>
          <cell r="H39"/>
          <cell r="I39" t="str">
            <v>Receivables eligible for CRM under IRB approach</v>
          </cell>
          <cell r="J39"/>
          <cell r="K39"/>
          <cell r="N39"/>
          <cell r="P39" t="str">
            <v>UNITED KINGDOM</v>
          </cell>
          <cell r="Q39"/>
          <cell r="U39">
            <v>3</v>
          </cell>
          <cell r="V39"/>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E40"/>
          <cell r="H40"/>
          <cell r="I40" t="str">
            <v>CRM techniques double default treatment</v>
          </cell>
          <cell r="J40"/>
          <cell r="K40"/>
          <cell r="N40"/>
          <cell r="P40" t="str">
            <v>UNITED STATES</v>
          </cell>
          <cell r="Q40"/>
          <cell r="U40">
            <v>3.5</v>
          </cell>
          <cell r="V40"/>
          <cell r="W40" t="str">
            <v>Trading book</v>
          </cell>
        </row>
        <row r="41">
          <cell r="D41" t="str">
            <v>CR Foundation IRB Approach</v>
          </cell>
          <cell r="E41"/>
          <cell r="H41"/>
          <cell r="I41" t="str">
            <v>Secured by commercial real state</v>
          </cell>
          <cell r="J41"/>
          <cell r="K41"/>
          <cell r="N41"/>
          <cell r="P41" t="str">
            <v>Not applicable/All geographical areas</v>
          </cell>
          <cell r="Q41"/>
          <cell r="U41">
            <v>4.25</v>
          </cell>
          <cell r="V41"/>
          <cell r="W41" t="str">
            <v>Financial assets designated at fair value through profit or loss</v>
          </cell>
        </row>
        <row r="42">
          <cell r="D42" t="str">
            <v>CR IRB Approach</v>
          </cell>
          <cell r="E42"/>
          <cell r="H42"/>
          <cell r="I42" t="str">
            <v>Secured by mortgage of residential  properties</v>
          </cell>
          <cell r="J42"/>
          <cell r="K42"/>
          <cell r="N42"/>
          <cell r="P42" t="str">
            <v>Domestic</v>
          </cell>
          <cell r="Q42"/>
          <cell r="U42">
            <v>0.02</v>
          </cell>
          <cell r="V42"/>
          <cell r="W42" t="str">
            <v>Banking and trading book</v>
          </cell>
        </row>
        <row r="43">
          <cell r="D43" t="str">
            <v>CR SA SEC Ratings Based Method</v>
          </cell>
          <cell r="E43"/>
          <cell r="H43"/>
          <cell r="I43"/>
          <cell r="J43"/>
          <cell r="K43"/>
          <cell r="N43"/>
          <cell r="P43" t="str">
            <v>Non-domestic</v>
          </cell>
          <cell r="Q43"/>
          <cell r="U43">
            <v>5</v>
          </cell>
          <cell r="V43"/>
          <cell r="W43" t="str">
            <v>Accounting portfolios for equity instruments subject to impairment</v>
          </cell>
        </row>
        <row r="44">
          <cell r="D44" t="str">
            <v>CR SA SEC Look-Through Approach</v>
          </cell>
          <cell r="E44"/>
          <cell r="H44"/>
          <cell r="I44"/>
          <cell r="J44"/>
          <cell r="K44"/>
          <cell r="N44"/>
          <cell r="P44" t="str">
            <v>Non-Domestic. Countries other than EU</v>
          </cell>
          <cell r="Q44"/>
          <cell r="U44">
            <v>6.5</v>
          </cell>
          <cell r="V44"/>
          <cell r="W44" t="str">
            <v>Accounting portfolios for debt instruments subject to impairment</v>
          </cell>
        </row>
        <row r="45">
          <cell r="D45" t="str">
            <v>CR IRB SEC Ratings Based Method</v>
          </cell>
          <cell r="E45"/>
          <cell r="H45"/>
          <cell r="I45"/>
          <cell r="J45"/>
          <cell r="K45"/>
          <cell r="N45"/>
          <cell r="P45" t="str">
            <v>Non-Domestic. EMU countries</v>
          </cell>
          <cell r="Q45"/>
          <cell r="U45">
            <v>7.5</v>
          </cell>
          <cell r="V45"/>
          <cell r="W45" t="str">
            <v>Loans and receivables, Classified as held for sale</v>
          </cell>
        </row>
        <row r="46">
          <cell r="D46" t="str">
            <v>Alternative Standardised Approach</v>
          </cell>
          <cell r="E46"/>
          <cell r="H46"/>
          <cell r="I46"/>
          <cell r="J46"/>
          <cell r="K46"/>
          <cell r="N46"/>
          <cell r="P46" t="str">
            <v>Non-Domestic. EU countries other than EMU</v>
          </cell>
          <cell r="Q46"/>
          <cell r="U46">
            <v>8.5</v>
          </cell>
          <cell r="V46"/>
          <cell r="W46" t="str">
            <v>Hedge accounting</v>
          </cell>
        </row>
        <row r="47">
          <cell r="D47" t="str">
            <v>MKR SA and MKR IM</v>
          </cell>
          <cell r="E47"/>
          <cell r="H47"/>
          <cell r="I47"/>
          <cell r="J47"/>
          <cell r="K47"/>
          <cell r="N47"/>
          <cell r="P47" t="str">
            <v>Countries not relevant for MKR purposes</v>
          </cell>
          <cell r="Q47"/>
          <cell r="U47" t="str">
            <v>Risk weights other for CR SA</v>
          </cell>
          <cell r="V47"/>
          <cell r="W47" t="str">
            <v>Hedge accounting. Interest rate risk</v>
          </cell>
        </row>
        <row r="48">
          <cell r="D48" t="str">
            <v>Standardised approaches for market risk</v>
          </cell>
          <cell r="E48"/>
          <cell r="H48"/>
          <cell r="I48"/>
          <cell r="J48"/>
          <cell r="K48"/>
          <cell r="N48"/>
          <cell r="P48"/>
          <cell r="Q48"/>
          <cell r="U48" t="str">
            <v>Risk weights other for MKR SA CTP</v>
          </cell>
          <cell r="V48"/>
          <cell r="W48" t="str">
            <v>Financial assets held for trading. Economic hedges, Financial liabilities held for trading. Economic hedges</v>
          </cell>
        </row>
        <row r="49">
          <cell r="D49" t="str">
            <v>Standardised approaches for interest rate risk</v>
          </cell>
          <cell r="E49"/>
          <cell r="H49"/>
          <cell r="I49"/>
          <cell r="J49"/>
          <cell r="K49"/>
          <cell r="N49"/>
          <cell r="P49"/>
          <cell r="Q49"/>
          <cell r="U49">
            <v>1.9</v>
          </cell>
          <cell r="V49"/>
          <cell r="W49" t="str">
            <v>Hedge accounting. Fair value hedges</v>
          </cell>
        </row>
        <row r="50">
          <cell r="D50" t="str">
            <v>Total</v>
          </cell>
          <cell r="E50"/>
          <cell r="H50"/>
          <cell r="I50"/>
          <cell r="J50"/>
          <cell r="K50"/>
          <cell r="N50"/>
          <cell r="P50"/>
          <cell r="Q50"/>
          <cell r="U50">
            <v>2.9</v>
          </cell>
          <cell r="V50"/>
          <cell r="W50" t="str">
            <v>Hedge accounting. Cash flow hedges</v>
          </cell>
        </row>
        <row r="51">
          <cell r="D51" t="str">
            <v>Total</v>
          </cell>
          <cell r="E51"/>
          <cell r="H51"/>
          <cell r="I51"/>
          <cell r="J51"/>
          <cell r="K51"/>
          <cell r="N51"/>
          <cell r="P51"/>
          <cell r="Q51"/>
          <cell r="U51">
            <v>3.7</v>
          </cell>
          <cell r="V51"/>
          <cell r="W51" t="str">
            <v>Hedge accounting. Hedges of net investments in foreign operations</v>
          </cell>
        </row>
        <row r="52">
          <cell r="D52" t="str">
            <v>Advanced method</v>
          </cell>
          <cell r="E52"/>
          <cell r="H52"/>
          <cell r="I52"/>
          <cell r="J52"/>
          <cell r="K52"/>
          <cell r="N52"/>
          <cell r="P52"/>
          <cell r="Q52"/>
          <cell r="U52" t="str">
            <v>Zone 1 risk weights for MKR SA TDI general duration-based approach</v>
          </cell>
          <cell r="V52"/>
          <cell r="W52" t="str">
            <v>Hedge accounting. Portfolio Fair value hedges of interest rate risk</v>
          </cell>
        </row>
        <row r="53">
          <cell r="D53" t="str">
            <v>Standardised Method</v>
          </cell>
          <cell r="E53"/>
          <cell r="H53"/>
          <cell r="I53"/>
          <cell r="J53"/>
          <cell r="K53"/>
          <cell r="N53"/>
          <cell r="P53"/>
          <cell r="Q53"/>
          <cell r="U53" t="str">
            <v>Zone 2 risk weights for MKR SA TDI general duration-based approach</v>
          </cell>
          <cell r="V53"/>
          <cell r="W53" t="str">
            <v>Available-for-sale financial assets</v>
          </cell>
        </row>
        <row r="54">
          <cell r="D54" t="str">
            <v>CR Method for IRB - Equity</v>
          </cell>
          <cell r="E54"/>
          <cell r="H54"/>
          <cell r="I54"/>
          <cell r="J54"/>
          <cell r="K54"/>
          <cell r="N54"/>
          <cell r="P54"/>
          <cell r="Q54"/>
          <cell r="U54">
            <v>0.1</v>
          </cell>
          <cell r="V54"/>
          <cell r="W54" t="str">
            <v>Hedge accounting. Portfolio Cash flow hedges of interest rate risk</v>
          </cell>
        </row>
        <row r="55">
          <cell r="D55" t="str">
            <v>Advanced Measurement Approach</v>
          </cell>
          <cell r="E55"/>
          <cell r="H55"/>
          <cell r="I55"/>
          <cell r="J55"/>
          <cell r="K55"/>
          <cell r="N55"/>
          <cell r="P55"/>
          <cell r="Q55"/>
          <cell r="U55" t="str">
            <v>Zone 3 risk weights for MKR SA TDI general duration-based approach</v>
          </cell>
          <cell r="V55"/>
          <cell r="W55" t="str">
            <v>Investment property. Fair value model, Property, plan and equipment. Fair value model</v>
          </cell>
        </row>
        <row r="56">
          <cell r="D56" t="str">
            <v>Standardised Approach</v>
          </cell>
          <cell r="E56"/>
          <cell r="H56"/>
          <cell r="I56"/>
          <cell r="J56"/>
          <cell r="K56"/>
          <cell r="N56"/>
          <cell r="P56"/>
          <cell r="Q56"/>
          <cell r="U56" t="str">
            <v>Reference percentages according to specific reporting obligation</v>
          </cell>
          <cell r="V56"/>
          <cell r="W56" t="str">
            <v>Financial assets held for trading, Trading financial assets</v>
          </cell>
        </row>
        <row r="57">
          <cell r="D57" t="str">
            <v>Standardised Approach - Exposures other than securitisations</v>
          </cell>
          <cell r="E57"/>
          <cell r="H57"/>
          <cell r="I57"/>
          <cell r="J57"/>
          <cell r="K57"/>
          <cell r="N57"/>
          <cell r="P57"/>
          <cell r="Q57"/>
          <cell r="U57">
            <v>0.35</v>
          </cell>
          <cell r="V57"/>
          <cell r="W57" t="str">
            <v>Investment property</v>
          </cell>
        </row>
        <row r="58">
          <cell r="D58" t="str">
            <v>Standardised Approach - Securitisation exposures</v>
          </cell>
          <cell r="E58"/>
          <cell r="H58"/>
          <cell r="I58"/>
          <cell r="J58"/>
          <cell r="K58"/>
          <cell r="N58"/>
          <cell r="P58"/>
          <cell r="Q58"/>
          <cell r="U58">
            <v>0.9</v>
          </cell>
          <cell r="V58"/>
          <cell r="W58" t="str">
            <v>Accounting portfolios at fair value for financial assets</v>
          </cell>
        </row>
        <row r="59">
          <cell r="D59" t="str">
            <v>IRB Approach</v>
          </cell>
          <cell r="E59"/>
          <cell r="H59"/>
          <cell r="I59"/>
          <cell r="J59"/>
          <cell r="K59"/>
          <cell r="N59"/>
          <cell r="P59"/>
          <cell r="Q59"/>
          <cell r="U59">
            <v>0.7</v>
          </cell>
          <cell r="V59"/>
          <cell r="W59" t="str">
            <v>Accounting portfolios at a cost-based method for financial assets</v>
          </cell>
        </row>
        <row r="60">
          <cell r="D60" t="str">
            <v>Advanced IRB Approach - Exposures other than equities and securitisations</v>
          </cell>
          <cell r="E60"/>
          <cell r="H60"/>
          <cell r="I60"/>
          <cell r="J60"/>
          <cell r="K60"/>
          <cell r="N60"/>
          <cell r="P60"/>
          <cell r="Q60"/>
          <cell r="U60">
            <v>0.75</v>
          </cell>
          <cell r="V60"/>
          <cell r="W60" t="str">
            <v>Accounting portfolios not measured at fair value through profit or loss for financial instruments</v>
          </cell>
        </row>
        <row r="61">
          <cell r="D61" t="str">
            <v>Foundation IRB Approach - Exposures other than equities and securitisations</v>
          </cell>
          <cell r="E61"/>
          <cell r="H61"/>
          <cell r="I61"/>
          <cell r="J61"/>
          <cell r="K61"/>
          <cell r="N61"/>
          <cell r="P61"/>
          <cell r="Q61"/>
          <cell r="U61">
            <v>1.1499999999999999</v>
          </cell>
          <cell r="V61"/>
          <cell r="W61" t="str">
            <v>Accounting portfolios for non-trading financial instruments not included in IFRS</v>
          </cell>
        </row>
        <row r="62">
          <cell r="D62" t="str">
            <v>IRB approach - Equity</v>
          </cell>
          <cell r="E62"/>
          <cell r="H62"/>
          <cell r="I62"/>
          <cell r="J62"/>
          <cell r="K62"/>
          <cell r="N62"/>
          <cell r="P62"/>
          <cell r="Q62"/>
          <cell r="U62" t="str">
            <v>&gt;0% and &lt;=20%</v>
          </cell>
          <cell r="V62"/>
          <cell r="W62" t="str">
            <v>Accounting portfolios for financial assets subject to impairment</v>
          </cell>
        </row>
        <row r="63">
          <cell r="D63" t="str">
            <v>IRB approach - Securitisation exposures</v>
          </cell>
          <cell r="E63"/>
          <cell r="H63"/>
          <cell r="I63"/>
          <cell r="J63"/>
          <cell r="K63"/>
          <cell r="N63"/>
          <cell r="P63"/>
          <cell r="Q63"/>
          <cell r="U63" t="str">
            <v>&gt;20% and &lt;=50%</v>
          </cell>
          <cell r="V63"/>
          <cell r="W63" t="str">
            <v>Accounting portfolios for financial assets non-subject to impairment</v>
          </cell>
        </row>
        <row r="64">
          <cell r="D64" t="str">
            <v>Methods using external ratings</v>
          </cell>
          <cell r="E64"/>
          <cell r="H64"/>
          <cell r="I64"/>
          <cell r="J64"/>
          <cell r="K64"/>
          <cell r="N64"/>
          <cell r="P64"/>
          <cell r="Q64"/>
          <cell r="U64" t="str">
            <v>Off-balance sheet items with a 100% CCF in the RSA</v>
          </cell>
          <cell r="V64"/>
          <cell r="W64" t="str">
            <v>Accounting portfolios for non-trading financial instruments</v>
          </cell>
        </row>
        <row r="65">
          <cell r="D65" t="str">
            <v>1250% for positions not subject to any method</v>
          </cell>
          <cell r="E65"/>
          <cell r="H65"/>
          <cell r="I65"/>
          <cell r="J65"/>
          <cell r="K65"/>
          <cell r="N65"/>
          <cell r="P65"/>
          <cell r="Q65"/>
          <cell r="U65" t="str">
            <v>Off-balance sheet items with a 50% CCF in the RSA</v>
          </cell>
          <cell r="V65"/>
          <cell r="W65" t="str">
            <v>Non-trading non-derivative financial assets measured at fair value through profit or loss</v>
          </cell>
        </row>
        <row r="66">
          <cell r="D66" t="str">
            <v>Advanced measurement approaches</v>
          </cell>
          <cell r="E66"/>
          <cell r="H66"/>
          <cell r="I66"/>
          <cell r="J66"/>
          <cell r="K66"/>
          <cell r="N66"/>
          <cell r="P66"/>
          <cell r="Q66"/>
          <cell r="U66" t="str">
            <v>RW_ &gt; 0 and ≤ 12%</v>
          </cell>
          <cell r="V66"/>
          <cell r="W66" t="str">
            <v>Accounting portfolios for trading financial instruments</v>
          </cell>
        </row>
        <row r="67">
          <cell r="D67" t="str">
            <v>Look-Through-Approach</v>
          </cell>
          <cell r="E67"/>
          <cell r="H67"/>
          <cell r="I67"/>
          <cell r="J67"/>
          <cell r="K67"/>
          <cell r="N67"/>
          <cell r="P67"/>
          <cell r="Q67"/>
          <cell r="U67" t="str">
            <v>RW_&gt; 100 and ≤ 425%</v>
          </cell>
          <cell r="V67"/>
          <cell r="W67" t="str">
            <v>Non-trading non-derivative financial assets measured at fair value to equity</v>
          </cell>
        </row>
        <row r="68">
          <cell r="D68" t="str">
            <v>Internal Assessment Approach</v>
          </cell>
          <cell r="E68"/>
          <cell r="H68"/>
          <cell r="I68"/>
          <cell r="J68"/>
          <cell r="K68"/>
          <cell r="N68"/>
          <cell r="P68"/>
          <cell r="Q68"/>
          <cell r="U68" t="str">
            <v>RW_&gt; 12 and ≤ 20%</v>
          </cell>
          <cell r="V68"/>
          <cell r="W68" t="str">
            <v>Investments in subsidiaries, joint ventures and associates</v>
          </cell>
        </row>
        <row r="69">
          <cell r="D69" t="str">
            <v>Original Exposure Method</v>
          </cell>
          <cell r="E69"/>
          <cell r="H69"/>
          <cell r="I69"/>
          <cell r="J69"/>
          <cell r="K69"/>
          <cell r="N69"/>
          <cell r="P69"/>
          <cell r="Q69"/>
          <cell r="U69" t="str">
            <v>RW_&gt; 20 and ≤ 50%</v>
          </cell>
          <cell r="V69"/>
          <cell r="W69" t="str">
            <v>Loans and receivables</v>
          </cell>
        </row>
        <row r="70">
          <cell r="D70" t="str">
            <v>Standardised and IRB Approaches - Exposures other than securitisations and equities</v>
          </cell>
          <cell r="E70"/>
          <cell r="H70"/>
          <cell r="I70"/>
          <cell r="J70"/>
          <cell r="K70"/>
          <cell r="N70"/>
          <cell r="P70"/>
          <cell r="Q70"/>
          <cell r="U70" t="str">
            <v>RW_&gt; 425 and ≤ 1250%</v>
          </cell>
          <cell r="V70"/>
          <cell r="W70" t="str">
            <v>Property, plant and equipment. Fair value model</v>
          </cell>
        </row>
        <row r="71">
          <cell r="D71" t="str">
            <v>Maturity-based approach</v>
          </cell>
          <cell r="E71"/>
          <cell r="H71"/>
          <cell r="I71"/>
          <cell r="J71"/>
          <cell r="K71"/>
          <cell r="N71"/>
          <cell r="P71"/>
          <cell r="Q71"/>
          <cell r="U71" t="str">
            <v>RW_&gt; 50 and ≤ 75%</v>
          </cell>
          <cell r="V71"/>
          <cell r="W71" t="str">
            <v>Property, plant and equipment. Deemed cost</v>
          </cell>
        </row>
        <row r="72">
          <cell r="D72" t="str">
            <v>Approaches for general risk for debt instruments</v>
          </cell>
          <cell r="E72"/>
          <cell r="H72"/>
          <cell r="I72"/>
          <cell r="J72"/>
          <cell r="K72"/>
          <cell r="N72"/>
          <cell r="P72"/>
          <cell r="Q72"/>
          <cell r="U72" t="str">
            <v>RW_&gt; 75 and ≤ 100%</v>
          </cell>
          <cell r="V72"/>
          <cell r="W72" t="str">
            <v>Investment property. Deemed cost</v>
          </cell>
        </row>
        <row r="73">
          <cell r="D73" t="str">
            <v>External rating not available</v>
          </cell>
          <cell r="E73"/>
          <cell r="H73"/>
          <cell r="I73"/>
          <cell r="J73"/>
          <cell r="K73"/>
          <cell r="N73"/>
          <cell r="P73"/>
          <cell r="Q73"/>
          <cell r="U73"/>
          <cell r="V73"/>
          <cell r="W73" t="str">
            <v>Financial liabilities held for trading, Trading financial liabilities</v>
          </cell>
        </row>
        <row r="74">
          <cell r="D74" t="str">
            <v>Methods to calculate risk weights do not apply</v>
          </cell>
          <cell r="E74"/>
          <cell r="H74"/>
          <cell r="I74"/>
          <cell r="J74"/>
          <cell r="K74"/>
          <cell r="N74"/>
          <cell r="P74"/>
          <cell r="Q74"/>
          <cell r="U74"/>
          <cell r="V74"/>
          <cell r="W74" t="str">
            <v>Financial liabilities designated at fair value through profit or loss. Hybrid contracts designated</v>
          </cell>
        </row>
        <row r="75">
          <cell r="D75" t="str">
            <v>Risk weighted exposure amounts calculated using PD, LGD and M</v>
          </cell>
          <cell r="E75"/>
          <cell r="H75"/>
          <cell r="I75"/>
          <cell r="J75"/>
          <cell r="K75"/>
          <cell r="N75"/>
          <cell r="P75"/>
          <cell r="Q75"/>
          <cell r="U75"/>
          <cell r="V75"/>
          <cell r="W75" t="str">
            <v>Financial liabilities designated at fair value through profit or loss. Evaluation on a fair value basis</v>
          </cell>
        </row>
        <row r="76">
          <cell r="D76" t="str">
            <v>IRB Risk weighted exposure amounts calculated using RW</v>
          </cell>
          <cell r="E76"/>
          <cell r="H76"/>
          <cell r="I76"/>
          <cell r="J76"/>
          <cell r="K76"/>
          <cell r="N76"/>
          <cell r="P76"/>
          <cell r="Q76"/>
          <cell r="U76"/>
          <cell r="V76"/>
          <cell r="W76" t="str">
            <v>Financial liabilities designated at fair value through profit or loss. Accounting mismatch</v>
          </cell>
        </row>
        <row r="77">
          <cell r="D77" t="str">
            <v>Add-on Mark-to market value</v>
          </cell>
          <cell r="E77"/>
          <cell r="H77"/>
          <cell r="I77"/>
          <cell r="J77"/>
          <cell r="K77"/>
          <cell r="N77"/>
          <cell r="P77"/>
          <cell r="Q77"/>
          <cell r="U77"/>
          <cell r="V77"/>
          <cell r="W77" t="str">
            <v>Financial assets designated at fair value through profit or loss. Hybrid contracts designated</v>
          </cell>
        </row>
        <row r="78">
          <cell r="D78" t="str">
            <v>Add-on Mark-to-market method - Method 2</v>
          </cell>
          <cell r="E78"/>
          <cell r="H78"/>
          <cell r="I78"/>
          <cell r="J78"/>
          <cell r="K78"/>
          <cell r="N78"/>
          <cell r="P78"/>
          <cell r="Q78"/>
          <cell r="U78"/>
          <cell r="V78"/>
          <cell r="W78" t="str">
            <v>Financial assets designated at fair value through profit or loss. Evaluation on a fair value basis</v>
          </cell>
        </row>
        <row r="79">
          <cell r="D79" t="str">
            <v>Add-on Mark-to-market method (assuming no netting or CRM)</v>
          </cell>
          <cell r="E79"/>
          <cell r="H79"/>
          <cell r="I79"/>
          <cell r="J79"/>
          <cell r="K79"/>
          <cell r="N79"/>
          <cell r="P79"/>
          <cell r="Q79"/>
          <cell r="U79"/>
          <cell r="V79"/>
          <cell r="W79" t="str">
            <v>Classified as held for sale</v>
          </cell>
        </row>
        <row r="80">
          <cell r="D80" t="str">
            <v>Covered by a netting agreement</v>
          </cell>
          <cell r="E80"/>
          <cell r="H80"/>
          <cell r="I80"/>
          <cell r="J80"/>
          <cell r="K80"/>
          <cell r="N80"/>
          <cell r="P80"/>
          <cell r="Q80"/>
          <cell r="U80"/>
          <cell r="V80"/>
          <cell r="W80" t="str">
            <v>Financial assets designated at fair value through profit or loss. Accounting mismatch</v>
          </cell>
        </row>
        <row r="81">
          <cell r="D81" t="str">
            <v>LR-netting-Method2</v>
          </cell>
          <cell r="E81"/>
          <cell r="H81"/>
          <cell r="I81"/>
          <cell r="J81"/>
          <cell r="K81"/>
          <cell r="N81"/>
          <cell r="P81"/>
          <cell r="Q81"/>
          <cell r="U81"/>
          <cell r="V81"/>
          <cell r="W81" t="str">
            <v>Holdings</v>
          </cell>
        </row>
        <row r="82">
          <cell r="D82" t="str">
            <v>LR-netting-Method3</v>
          </cell>
          <cell r="E82"/>
          <cell r="H82"/>
          <cell r="I82"/>
          <cell r="J82"/>
          <cell r="K82"/>
          <cell r="N82"/>
          <cell r="P82"/>
          <cell r="Q82"/>
          <cell r="U82"/>
          <cell r="V82"/>
          <cell r="W82" t="str">
            <v>Direct holdings</v>
          </cell>
        </row>
        <row r="83">
          <cell r="D83" t="str">
            <v>Market value</v>
          </cell>
          <cell r="E83"/>
          <cell r="H83"/>
          <cell r="I83"/>
          <cell r="J83"/>
          <cell r="K83"/>
          <cell r="N83"/>
          <cell r="P83"/>
          <cell r="Q83"/>
          <cell r="U83"/>
          <cell r="V83"/>
          <cell r="W83" t="str">
            <v>Indirect holdings</v>
          </cell>
        </row>
        <row r="84">
          <cell r="D84" t="str">
            <v>Without a netting agreement</v>
          </cell>
          <cell r="E84"/>
          <cell r="H84"/>
          <cell r="I84"/>
          <cell r="J84"/>
          <cell r="K84"/>
          <cell r="N84"/>
          <cell r="P84"/>
          <cell r="Q84"/>
          <cell r="U84"/>
          <cell r="V84"/>
          <cell r="W84" t="str">
            <v>Synthetic holdings</v>
          </cell>
        </row>
        <row r="85">
          <cell r="D85" t="str">
            <v>Without netting</v>
          </cell>
          <cell r="E85"/>
          <cell r="H85"/>
          <cell r="I85"/>
          <cell r="J85"/>
          <cell r="K85"/>
          <cell r="N85"/>
          <cell r="P85"/>
          <cell r="Q85"/>
          <cell r="U85"/>
          <cell r="V85"/>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G20"/>
          <cell r="AE20" t="str">
            <v>Customer resources distributed but not managed</v>
          </cell>
        </row>
        <row r="21">
          <cell r="B21" t="str">
            <v>m_Accumulated credit risk adjustments</v>
          </cell>
          <cell r="C21" t="str">
            <v>(-) Other country specific deductions from Original and Additional Own Funds[Country especific]</v>
          </cell>
          <cell r="G21"/>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G22"/>
          <cell r="AE22" t="str">
            <v>Customer resources distributed but not managed. Collective investment</v>
          </cell>
        </row>
        <row r="23">
          <cell r="B23" t="str">
            <v>m_Accumulated write-offs</v>
          </cell>
          <cell r="C23" t="str">
            <v>(-) Others (PT)[Country especific_PT]</v>
          </cell>
          <cell r="G23"/>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G24"/>
          <cell r="AE24" t="str">
            <v>Customer resources distributed but not managed. Other than collective investments, insurance products</v>
          </cell>
        </row>
        <row r="25">
          <cell r="B25" t="str">
            <v>m_Actuarial gains and losses (flow)</v>
          </cell>
          <cell r="C25" t="str">
            <v>(-) Planned dividend and profit sharing[Country especific_FI]</v>
          </cell>
          <cell r="G25"/>
          <cell r="AE25" t="str">
            <v>Fiduciary transactions</v>
          </cell>
        </row>
        <row r="26">
          <cell r="B26" t="str">
            <v>m_Additions (flow)</v>
          </cell>
          <cell r="C26" t="str">
            <v>(-) Qualified participating interest in non financial institutions[Country especific_PT]</v>
          </cell>
          <cell r="G26"/>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G27"/>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G28"/>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G29"/>
          <cell r="AE29" t="str">
            <v>Not applicable/All activities</v>
          </cell>
        </row>
        <row r="30">
          <cell r="B30" t="str">
            <v>m_Adjustment residual amount</v>
          </cell>
          <cell r="C30" t="str">
            <v>(-) Value adjustments for risks arising from securitisation transactions not reflected in the accounting[Country especific_PT]</v>
          </cell>
          <cell r="G30"/>
          <cell r="AE30" t="str">
            <v>Payment and settlement</v>
          </cell>
        </row>
        <row r="31">
          <cell r="B31" t="str">
            <v>m_Adjustment residual amount (flow)</v>
          </cell>
          <cell r="C31" t="str">
            <v>(-)Deferred tax assets, unaudited profit carried forward, interim dividends paid and foreseeable dividend payments[Country especific_LU]</v>
          </cell>
          <cell r="G31"/>
          <cell r="AE31" t="str">
            <v>Payment services</v>
          </cell>
        </row>
        <row r="32">
          <cell r="B32" t="str">
            <v>m_Adjustment to the risk-weighted exposure amount due to maturity mismatches</v>
          </cell>
          <cell r="C32" t="str">
            <v>(-)Other PP[Country especific_SI]</v>
          </cell>
          <cell r="G32"/>
          <cell r="AE32" t="str">
            <v>Retail Banking</v>
          </cell>
        </row>
        <row r="33">
          <cell r="B33" t="str">
            <v>m_Adjustment to the risk-weighted exposure amount due to maturity mismatches (CR SEC IRB)</v>
          </cell>
          <cell r="C33" t="str">
            <v>Accounting hedges</v>
          </cell>
          <cell r="G33"/>
          <cell r="AE33" t="str">
            <v>Retail Brokerage</v>
          </cell>
        </row>
        <row r="34">
          <cell r="B34" t="str">
            <v>m_Adjustment to the risk-weighted exposure amount due to maturity mismatches (CR SEC SA)</v>
          </cell>
          <cell r="C34" t="str">
            <v>Accounting Hedges. Fair value changes of the hedged item attributable to the hedged risk</v>
          </cell>
          <cell r="G34"/>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G35"/>
          <cell r="AE35" t="str">
            <v>Securities. Issuances</v>
          </cell>
        </row>
        <row r="36">
          <cell r="B36" t="str">
            <v>m_Adjustment to weighted securitisation value used for MKR purposes</v>
          </cell>
          <cell r="C36" t="str">
            <v xml:space="preserve">Accounting Hedges. Ineffectiveness in profit or loss from cash flow hedges </v>
          </cell>
          <cell r="G36"/>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G37"/>
          <cell r="AE37" t="str">
            <v>Securities. Transfer orders</v>
          </cell>
        </row>
        <row r="38">
          <cell r="B38" t="str">
            <v>m_All changes in Equity (flow)</v>
          </cell>
          <cell r="C38" t="str">
            <v>Accruals and deferred income</v>
          </cell>
          <cell r="G38"/>
          <cell r="AE38" t="str">
            <v>Servicing fees from securitization activities</v>
          </cell>
        </row>
        <row r="39">
          <cell r="B39" t="str">
            <v>m_All changes in Provisions (flow)</v>
          </cell>
          <cell r="C39" t="str">
            <v>Accumulated other comprehensive income</v>
          </cell>
          <cell r="G39"/>
          <cell r="AE39" t="str">
            <v>Structured finance</v>
          </cell>
        </row>
        <row r="40">
          <cell r="B40" t="str">
            <v>m_All price risks capital charge for CTP 12 weeks average</v>
          </cell>
          <cell r="C40" t="str">
            <v>Accumulated other comprehensive income, Fair value reserve</v>
          </cell>
          <cell r="G40"/>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SheetMembers"/>
      <sheetName val="Index"/>
      <sheetName val="1"/>
      <sheetName val="2"/>
      <sheetName val="3"/>
      <sheetName val="4 manuell"/>
      <sheetName val="4"/>
      <sheetName val="6 manuell"/>
      <sheetName val="6.1"/>
      <sheetName val="6.2"/>
      <sheetName val="7"/>
      <sheetName val="7 Central govt"/>
      <sheetName val="7 Institutions"/>
      <sheetName val="7 Corporates"/>
      <sheetName val="7 Retail"/>
      <sheetName val="7 mortgages"/>
      <sheetName val="7 Equity"/>
      <sheetName val="7 Items"/>
      <sheetName val="8.1"/>
      <sheetName val="8.1 Other Corp"/>
      <sheetName val="8.1 mortages"/>
      <sheetName val="8.1 Retail"/>
      <sheetName val="8.1 SL"/>
      <sheetName val="8.1 SME"/>
      <sheetName val="8.2"/>
      <sheetName val="8.2 Other Corp"/>
      <sheetName val="8.2 SL"/>
      <sheetName val="8.2 SME"/>
      <sheetName val="8.2 mortgages"/>
      <sheetName val="8.2 retail"/>
      <sheetName val="9.1"/>
      <sheetName val="9.2"/>
      <sheetName val="9.4 EU"/>
      <sheetName val="9.4 NO"/>
      <sheetName val="13"/>
      <sheetName val="14"/>
      <sheetName val="15"/>
      <sheetName val="16"/>
      <sheetName val="17.01"/>
      <sheetName val="17.02"/>
      <sheetName val="18 "/>
      <sheetName val="19"/>
      <sheetName val="20"/>
      <sheetName val="21"/>
      <sheetName val="22"/>
      <sheetName val="23"/>
      <sheetName val="24"/>
      <sheetName val="25"/>
      <sheetName val="33"/>
      <sheetName val="40"/>
      <sheetName val="41"/>
      <sheetName val="42"/>
      <sheetName val="43"/>
      <sheetName val="44"/>
      <sheetName val="4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o"/>
      <sheetName val="Type"/>
      <sheetName val="Expo_evol"/>
      <sheetName val="Expo globales"/>
      <sheetName val="Chart_Geo"/>
      <sheetName val="Graph_Geo"/>
      <sheetName val="Chart_Type"/>
      <sheetName val="Graph_Type"/>
      <sheetName val="rating"/>
      <sheetName val="Pays spec grade"/>
      <sheetName val="Spec grade"/>
      <sheetName val="MS"/>
      <sheetName val="intragroup"/>
      <sheetName val="répart act"/>
      <sheetName val="ABS"/>
      <sheetName val="equity"/>
      <sheetName val="RWA"/>
      <sheetName val="filiales"/>
    </sheetNames>
    <sheetDataSet>
      <sheetData sheetId="0" refreshError="1">
        <row r="8">
          <cell r="H8">
            <v>38533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OV1"/>
      <sheetName val="EU OV1 regul"/>
      <sheetName val="C0001"/>
      <sheetName val="Context"/>
      <sheetName val="C0100"/>
      <sheetName val="Context1"/>
      <sheetName val="C0200"/>
      <sheetName val="C0200_Technical"/>
      <sheetName val="Context2"/>
      <sheetName val="C0201"/>
      <sheetName val="Context3"/>
      <sheetName val="C0300"/>
      <sheetName val="C0300_Technical"/>
      <sheetName val="Technical_sheet"/>
      <sheetName val="Context4"/>
      <sheetName val="C0301"/>
      <sheetName val="Context5"/>
      <sheetName val="C0400"/>
      <sheetName val="Context6"/>
      <sheetName val="C0501"/>
      <sheetName val="Context7"/>
      <sheetName val="C0502"/>
      <sheetName val="Context8"/>
      <sheetName val="C0601"/>
      <sheetName val="Context9"/>
      <sheetName val="C0602"/>
      <sheetName val="Context10"/>
      <sheetName val="C0700_0001"/>
      <sheetName val="C0700_0002"/>
      <sheetName val="C0700_0003"/>
      <sheetName val="C0700_0004"/>
      <sheetName val="C0700_0005"/>
      <sheetName val="C0700_0006"/>
      <sheetName val="C0700_0007"/>
      <sheetName val="C0700_0008"/>
      <sheetName val="C0700_0009"/>
      <sheetName val="C0700_0010"/>
      <sheetName val="C0700_0011"/>
      <sheetName val="C0700_0012"/>
      <sheetName val="C0700_0013"/>
      <sheetName val="C0700_0014"/>
      <sheetName val="C0700_0015"/>
      <sheetName val="C0700_0016"/>
      <sheetName val="C0700_0017"/>
      <sheetName val="Context11"/>
      <sheetName val="C0801_0001"/>
      <sheetName val="C0801_0002"/>
      <sheetName val="C0801_0003"/>
      <sheetName val="C0801_0004"/>
      <sheetName val="C0801_0005"/>
      <sheetName val="C0801_0006"/>
      <sheetName val="C0801_0007"/>
      <sheetName val="C0801_0008"/>
      <sheetName val="C0801_0009"/>
      <sheetName val="C0801_0010"/>
      <sheetName val="C0801_0011"/>
      <sheetName val="C0801_0012"/>
      <sheetName val="C0801_0013"/>
      <sheetName val="C0801_0014"/>
      <sheetName val="C0801_0015"/>
      <sheetName val="C0801_0016"/>
      <sheetName val="C0801_0017"/>
      <sheetName val="Context12"/>
      <sheetName val="C0802_0001"/>
      <sheetName val="C0802_0002"/>
      <sheetName val="C0802_0003"/>
      <sheetName val="C0802_0004"/>
      <sheetName val="C0802_0005"/>
      <sheetName val="C0802_0006"/>
      <sheetName val="C0802_0007"/>
      <sheetName val="C0802_0008"/>
      <sheetName val="C0802_0009"/>
      <sheetName val="C0802_0010"/>
      <sheetName val="C0802_0011"/>
      <sheetName val="C0802_0012"/>
      <sheetName val="C0802_0013"/>
      <sheetName val="C0802_0014"/>
      <sheetName val="C0802_0015"/>
      <sheetName val="C0802_0016"/>
      <sheetName val="C0802_0017"/>
      <sheetName val="Context13"/>
      <sheetName val="C0803_0001"/>
      <sheetName val="C0803_0002"/>
      <sheetName val="C0803_0003"/>
      <sheetName val="C0803_0004"/>
      <sheetName val="C0803_0005"/>
      <sheetName val="C0803_0006"/>
      <sheetName val="C0803_0007"/>
      <sheetName val="C0803_0008"/>
      <sheetName val="C0803_0009"/>
      <sheetName val="C0803_0010"/>
      <sheetName val="C0803_0011"/>
      <sheetName val="C0803_0012"/>
      <sheetName val="C0803_0013"/>
      <sheetName val="C0803_0014"/>
      <sheetName val="C0803_0015"/>
      <sheetName val="C0803_0016"/>
      <sheetName val="C0803_0017"/>
      <sheetName val="Context14"/>
      <sheetName val="C0804"/>
      <sheetName val="Context15"/>
      <sheetName val="C0805$_0003"/>
      <sheetName val="C0805$_0005"/>
      <sheetName val="C0805$_0007"/>
      <sheetName val="C0805$_0009"/>
      <sheetName val="C0805$_0011"/>
      <sheetName val="C0805$_0013"/>
      <sheetName val="C0805$_0014"/>
      <sheetName val="C0805$_0015"/>
      <sheetName val="C0805$_0016"/>
      <sheetName val="C0805$_0017"/>
      <sheetName val="Context16"/>
      <sheetName val="Context17"/>
      <sheetName val="Context18"/>
      <sheetName val="C0807"/>
      <sheetName val="Context19"/>
      <sheetName val="C0901_ALL"/>
      <sheetName val="C0901$_AE"/>
      <sheetName val="C0901$_AL"/>
      <sheetName val="C0901$_AR"/>
      <sheetName val="C0901$_AT"/>
      <sheetName val="C0901$_AU"/>
      <sheetName val="C0901$_BB"/>
      <sheetName val="C0901$_BE"/>
      <sheetName val="C0901$_BG"/>
      <sheetName val="C0901$_BR"/>
      <sheetName val="C0901$_CA"/>
      <sheetName val="C0901$_CD"/>
      <sheetName val="C0901$_CH"/>
      <sheetName val="C0901$_CL"/>
      <sheetName val="C0901$_CN"/>
      <sheetName val="C0901$_CO"/>
      <sheetName val="C0901$_CY"/>
      <sheetName val="C0901$_CZ"/>
      <sheetName val="C0901$_DE"/>
      <sheetName val="C0901$_DK"/>
      <sheetName val="C0901$_DO"/>
      <sheetName val="C0901$_EG"/>
      <sheetName val="C0901$_ES"/>
      <sheetName val="C0901$_FI"/>
      <sheetName val="C0901$_FR"/>
      <sheetName val="C0901$_GB"/>
      <sheetName val="C0901$_GT"/>
      <sheetName val="C0901$_HK"/>
      <sheetName val="C0901$_HN"/>
      <sheetName val="C0901$_HR"/>
      <sheetName val="C0901$_HU"/>
      <sheetName val="C0901$_ID"/>
      <sheetName val="C0901$_IE"/>
      <sheetName val="C0901$_IL"/>
      <sheetName val="C0901$_IN"/>
      <sheetName val="C0901$_IS"/>
      <sheetName val="C0901$_IT"/>
      <sheetName val="C0901$_JO"/>
      <sheetName val="C0901$_JP"/>
      <sheetName val="C0901$_KE"/>
      <sheetName val="C0901$_KR"/>
      <sheetName val="C0901$_KW"/>
      <sheetName val="C0901$_KY"/>
      <sheetName val="C0901$_LK"/>
      <sheetName val="C0901$_LU"/>
      <sheetName val="C0901$_MA"/>
      <sheetName val="C0901$_MU"/>
      <sheetName val="C0901$_MX"/>
      <sheetName val="C0901$_MY"/>
      <sheetName val="C0901$_NL"/>
      <sheetName val="C0901$_NO"/>
      <sheetName val="C0901$_NP"/>
      <sheetName val="C0901$_NZ"/>
      <sheetName val="C0901$_OM"/>
      <sheetName val="C0901$_PE"/>
      <sheetName val="C0901$_PG"/>
      <sheetName val="C0901$_PH"/>
      <sheetName val="C0901$_PK"/>
      <sheetName val="C0901$_PL"/>
      <sheetName val="C0901$_QA"/>
      <sheetName val="C0901$_RO"/>
      <sheetName val="C0901$_RS"/>
      <sheetName val="C0901$_RU"/>
      <sheetName val="C0901$_RW"/>
      <sheetName val="C0901$_SA"/>
      <sheetName val="C0901$_SE"/>
      <sheetName val="C0901$_SG"/>
      <sheetName val="C0901$_SI"/>
      <sheetName val="C0901$_TH"/>
      <sheetName val="C0901$_TN"/>
      <sheetName val="C0901$_TR"/>
      <sheetName val="C0901$_TW"/>
      <sheetName val="C0901$_UG"/>
      <sheetName val="C0901$_US"/>
      <sheetName val="C0901$_UY"/>
      <sheetName val="C0901$_VN"/>
      <sheetName val="C0901$_x28"/>
      <sheetName val="C0901$_ZA"/>
      <sheetName val="Context20"/>
      <sheetName val="C0902_ALL"/>
      <sheetName val="C0902$_AD"/>
      <sheetName val="C0902$_AE"/>
      <sheetName val="C0902$_AL"/>
      <sheetName val="C0902$_AO"/>
      <sheetName val="C0902$_AR"/>
      <sheetName val="C0902$_AT"/>
      <sheetName val="C0902$_AU"/>
      <sheetName val="C0902$_AW"/>
      <sheetName val="C0902$_AZ"/>
      <sheetName val="C0902$_BA"/>
      <sheetName val="C0902$_BB"/>
      <sheetName val="C0902$_BD"/>
      <sheetName val="C0902$_BE"/>
      <sheetName val="C0902$_BF"/>
      <sheetName val="C0902$_BG"/>
      <sheetName val="C0902$_BH"/>
      <sheetName val="C0902$_BI"/>
      <sheetName val="C0902$_BJ"/>
      <sheetName val="C0902$_BM"/>
      <sheetName val="C0902$_BO"/>
      <sheetName val="C0902$_BQ"/>
      <sheetName val="C0902$_BR"/>
      <sheetName val="C0902$_BS"/>
      <sheetName val="C0902$_BT"/>
      <sheetName val="C0902$_BW"/>
      <sheetName val="C0902$_BY"/>
      <sheetName val="C0902$_CA"/>
      <sheetName val="C0902$_CD"/>
      <sheetName val="C0902$_CF"/>
      <sheetName val="C0902$_CG"/>
      <sheetName val="C0902$_CH"/>
      <sheetName val="C0902$_CI"/>
      <sheetName val="C0902$_CL"/>
      <sheetName val="C0902$_CM"/>
      <sheetName val="C0902$_CN"/>
      <sheetName val="C0902$_CO"/>
      <sheetName val="C0902$_CR"/>
      <sheetName val="C0902$_CU"/>
      <sheetName val="C0902$_CV"/>
      <sheetName val="C0902$_CW"/>
      <sheetName val="C0902$_CY"/>
      <sheetName val="C0902$_CZ"/>
      <sheetName val="C0902$_DE"/>
      <sheetName val="C0902$_DJ"/>
      <sheetName val="C0902$_DK"/>
      <sheetName val="C0902$_DM"/>
      <sheetName val="C0902$_DO"/>
      <sheetName val="C0902$_DZ"/>
      <sheetName val="C0902$_EC"/>
      <sheetName val="C0902$_EE"/>
      <sheetName val="C0902$_EG"/>
      <sheetName val="C0902$_ES"/>
      <sheetName val="C0902$_ET"/>
      <sheetName val="C0902$_FI"/>
      <sheetName val="C0902$_FR"/>
      <sheetName val="C0902$_GA"/>
      <sheetName val="C0902$_GB"/>
      <sheetName val="C0902$_GE"/>
      <sheetName val="C0902$_GH"/>
      <sheetName val="C0902$_GN"/>
      <sheetName val="C0902$_GQ"/>
      <sheetName val="C0902$_GR"/>
      <sheetName val="C0902$_GT"/>
      <sheetName val="C0902$_GW"/>
      <sheetName val="C0902$_GY"/>
      <sheetName val="C0902$_HK"/>
      <sheetName val="C0902$_HN"/>
      <sheetName val="C0902$_HR"/>
      <sheetName val="C0902$_HT"/>
      <sheetName val="C0902$_HU"/>
      <sheetName val="C0902$_ID"/>
      <sheetName val="C0902$_IE"/>
      <sheetName val="C0902$_IL"/>
      <sheetName val="C0902$_IN"/>
      <sheetName val="C0902$_IR"/>
      <sheetName val="C0902$_IS"/>
      <sheetName val="C0902$_IT"/>
      <sheetName val="C0902$_JM"/>
      <sheetName val="C0902$_JP"/>
      <sheetName val="C0902$_KE"/>
      <sheetName val="C0902$_KH"/>
      <sheetName val="C0902$_KR"/>
      <sheetName val="C0902$_KW"/>
      <sheetName val="C0902$_KY"/>
      <sheetName val="C0902$_KZ"/>
      <sheetName val="C0902$_LA"/>
      <sheetName val="C0902$_LB"/>
      <sheetName val="C0902$_LI"/>
      <sheetName val="C0902$_LK"/>
      <sheetName val="C0902$_LR"/>
      <sheetName val="C0902$_LT"/>
      <sheetName val="C0902$_LU"/>
      <sheetName val="C0902$_LV"/>
      <sheetName val="C0902$_MA"/>
      <sheetName val="C0902$_MC"/>
      <sheetName val="C0902$_MD"/>
      <sheetName val="C0902$_MG"/>
      <sheetName val="C0902$_MK"/>
      <sheetName val="C0902$_ML"/>
      <sheetName val="C0902$_MM"/>
      <sheetName val="C0902$_MN"/>
      <sheetName val="C0902$_MR"/>
      <sheetName val="C0902$_MT"/>
      <sheetName val="C0902$_MU"/>
      <sheetName val="C0902$_MW"/>
      <sheetName val="C0902$_MX"/>
      <sheetName val="C0902$_MY"/>
      <sheetName val="C0902$_MZ"/>
      <sheetName val="C0902$_NE"/>
      <sheetName val="C0902$_NG"/>
      <sheetName val="C0902$_NI"/>
      <sheetName val="C0902$_NL"/>
      <sheetName val="C0902$_NO"/>
      <sheetName val="C0902$_NP"/>
      <sheetName val="C0902$_NZ"/>
      <sheetName val="C0902$_OM"/>
      <sheetName val="C0902$_PA"/>
      <sheetName val="C0902$_PE"/>
      <sheetName val="C0902$_PH"/>
      <sheetName val="C0902$_PK"/>
      <sheetName val="C0902$_PL"/>
      <sheetName val="C0902$_PS"/>
      <sheetName val="C0902$_PT"/>
      <sheetName val="C0902$_PY"/>
      <sheetName val="C0902$_QA"/>
      <sheetName val="C0902$_RO"/>
      <sheetName val="C0902$_RS"/>
      <sheetName val="C0902$_RU"/>
      <sheetName val="C0902$_RW"/>
      <sheetName val="C0902$_SA"/>
      <sheetName val="C0902$_SC"/>
      <sheetName val="C0902$_SE"/>
      <sheetName val="C0902$_SG"/>
      <sheetName val="C0902$_SI"/>
      <sheetName val="C0902$_SK"/>
      <sheetName val="C0902$_SL"/>
      <sheetName val="C0902$_SM"/>
      <sheetName val="C0902$_SN"/>
      <sheetName val="C0902$_SO"/>
      <sheetName val="C0902$_SR"/>
      <sheetName val="C0902$_SS"/>
      <sheetName val="C0902$_SV"/>
      <sheetName val="C0902$_SY"/>
      <sheetName val="C0902$_TD"/>
      <sheetName val="C0902$_TG"/>
      <sheetName val="C0902$_TH"/>
      <sheetName val="C0902$_TN"/>
      <sheetName val="C0902$_TR"/>
      <sheetName val="C0902$_TW"/>
      <sheetName val="C0902$_TZ"/>
      <sheetName val="C0902$_UA"/>
      <sheetName val="C0902$_UG"/>
      <sheetName val="C0902$_US"/>
      <sheetName val="C0902$_UY"/>
      <sheetName val="C0902$_VE"/>
      <sheetName val="C0902$_VN"/>
      <sheetName val="C0902$_VU"/>
      <sheetName val="C0902$_x28"/>
      <sheetName val="C0902$_ZA"/>
      <sheetName val="C0902$_ZM"/>
      <sheetName val="C0902$_ZW"/>
      <sheetName val="Context21"/>
      <sheetName val="C0904_ALL"/>
      <sheetName val="C0904$_AD"/>
      <sheetName val="C0904$_AE"/>
      <sheetName val="C0904$_AL"/>
      <sheetName val="C0904$_AO"/>
      <sheetName val="C0904$_AR"/>
      <sheetName val="C0904$_AS"/>
      <sheetName val="C0904$_AT"/>
      <sheetName val="C0904$_AU"/>
      <sheetName val="C0904$_AW"/>
      <sheetName val="C0904$_AZ"/>
      <sheetName val="C0904$_BA"/>
      <sheetName val="C0904$_BB"/>
      <sheetName val="C0904$_BD"/>
      <sheetName val="C0904$_BE"/>
      <sheetName val="C0904$_BF"/>
      <sheetName val="C0904$_BG"/>
      <sheetName val="C0904$_BH"/>
      <sheetName val="C0904$_BI"/>
      <sheetName val="C0904$_BJ"/>
      <sheetName val="C0904$_BM"/>
      <sheetName val="C0904$_BO"/>
      <sheetName val="C0904$_BQ"/>
      <sheetName val="C0904$_BR"/>
      <sheetName val="C0904$_BW"/>
      <sheetName val="C0904$_BY"/>
      <sheetName val="C0904$_CA"/>
      <sheetName val="C0904$_CD"/>
      <sheetName val="C0904$_CF"/>
      <sheetName val="C0904$_CG"/>
      <sheetName val="C0904$_CH"/>
      <sheetName val="C0904$_CI"/>
      <sheetName val="C0904$_CL"/>
      <sheetName val="C0904$_CM"/>
      <sheetName val="C0904$_CN"/>
      <sheetName val="C0904$_CO"/>
      <sheetName val="C0904$_CR"/>
      <sheetName val="C0904$_CU"/>
      <sheetName val="C0904$_CV"/>
      <sheetName val="C0904$_CW"/>
      <sheetName val="C0904$_CY"/>
      <sheetName val="C0904$_CZ"/>
      <sheetName val="C0904$_DE"/>
      <sheetName val="C0904$_DJ"/>
      <sheetName val="C0904$_DK"/>
      <sheetName val="C0904$_DM"/>
      <sheetName val="C0904$_DO"/>
      <sheetName val="C0904$_DZ"/>
      <sheetName val="C0904$_EC"/>
      <sheetName val="C0904$_EE"/>
      <sheetName val="C0904$_EG"/>
      <sheetName val="C0904$_ES"/>
      <sheetName val="C0904$_ET"/>
      <sheetName val="C0904$_FI"/>
      <sheetName val="C0904$_FR"/>
      <sheetName val="C0904$_GA"/>
      <sheetName val="C0904$_GB"/>
      <sheetName val="C0904$_GE"/>
      <sheetName val="C0904$_GH"/>
      <sheetName val="C0904$_GN"/>
      <sheetName val="C0904$_GQ"/>
      <sheetName val="C0904$_GR"/>
      <sheetName val="C0904$_GT"/>
      <sheetName val="C0904$_GW"/>
      <sheetName val="C0904$_GY"/>
      <sheetName val="C0904$_HK"/>
      <sheetName val="C0904$_HN"/>
      <sheetName val="C0904$_HR"/>
      <sheetName val="C0904$_HT"/>
      <sheetName val="C0904$_HU"/>
      <sheetName val="C0904$_ID"/>
      <sheetName val="C0904$_IE"/>
      <sheetName val="C0904$_IL"/>
      <sheetName val="C0904$_IN"/>
      <sheetName val="C0904$_IR"/>
      <sheetName val="C0904$_IS"/>
      <sheetName val="C0904$_IT"/>
      <sheetName val="C0904$_JM"/>
      <sheetName val="C0904$_JO"/>
      <sheetName val="C0904$_JP"/>
      <sheetName val="C0904$_KE"/>
      <sheetName val="C0904$_KH"/>
      <sheetName val="C0904$_KR"/>
      <sheetName val="C0904$_KW"/>
      <sheetName val="C0904$_KY"/>
      <sheetName val="C0904$_KZ"/>
      <sheetName val="C0904$_LA"/>
      <sheetName val="C0904$_LB"/>
      <sheetName val="C0904$_LI"/>
      <sheetName val="C0904$_LK"/>
      <sheetName val="C0904$_LT"/>
      <sheetName val="C0904$_LU"/>
      <sheetName val="C0904$_LV"/>
      <sheetName val="C0904$_MA"/>
      <sheetName val="C0904$_MC"/>
      <sheetName val="C0904$_MD"/>
      <sheetName val="C0904$_MG"/>
      <sheetName val="C0904$_MK"/>
      <sheetName val="C0904$_ML"/>
      <sheetName val="C0904$_MM"/>
      <sheetName val="C0904$_MN"/>
      <sheetName val="C0904$_MR"/>
      <sheetName val="C0904$_MT"/>
      <sheetName val="C0904$_MU"/>
      <sheetName val="C0904$_MW"/>
      <sheetName val="C0904$_MX"/>
      <sheetName val="C0904$_MY"/>
      <sheetName val="C0904$_MZ"/>
      <sheetName val="C0904$_NE"/>
      <sheetName val="C0904$_NG"/>
      <sheetName val="C0904$_NI"/>
      <sheetName val="C0904$_NL"/>
      <sheetName val="C0904$_NO"/>
      <sheetName val="C0904$_NP"/>
      <sheetName val="C0904$_NZ"/>
      <sheetName val="C0904$_OM"/>
      <sheetName val="C0904$_PA"/>
      <sheetName val="C0904$_PE"/>
      <sheetName val="C0904$_PG"/>
      <sheetName val="C0904$_PH"/>
      <sheetName val="C0904$_PK"/>
      <sheetName val="C0904$_PL"/>
      <sheetName val="C0904$_PS"/>
      <sheetName val="C0904$_PT"/>
      <sheetName val="C0904$_PY"/>
      <sheetName val="C0904$_QA"/>
      <sheetName val="C0904$_RO"/>
      <sheetName val="C0904$_RS"/>
      <sheetName val="C0904$_RU"/>
      <sheetName val="C0904$_RW"/>
      <sheetName val="C0904$_SA"/>
      <sheetName val="C0904$_SC"/>
      <sheetName val="C0904$_SE"/>
      <sheetName val="C0904$_SG"/>
      <sheetName val="C0904$_SI"/>
      <sheetName val="C0904$_SK"/>
      <sheetName val="C0904$_SL"/>
      <sheetName val="C0904$_SM"/>
      <sheetName val="C0904$_SN"/>
      <sheetName val="C0904$_SO"/>
      <sheetName val="C0904$_SR"/>
      <sheetName val="C0904$_SS"/>
      <sheetName val="C0904$_SV"/>
      <sheetName val="C0904$_SY"/>
      <sheetName val="C0904$_TD"/>
      <sheetName val="C0904$_TG"/>
      <sheetName val="C0904$_TH"/>
      <sheetName val="C0904$_TN"/>
      <sheetName val="C0904$_TR"/>
      <sheetName val="C0904$_TW"/>
      <sheetName val="C0904$_TZ"/>
      <sheetName val="C0904$_UA"/>
      <sheetName val="C0904$_UG"/>
      <sheetName val="C0904$_US"/>
      <sheetName val="C0904$_UY"/>
      <sheetName val="C0904$_VE"/>
      <sheetName val="C0904$_VN"/>
      <sheetName val="C0904$_VU"/>
      <sheetName val="C0904$_x28"/>
      <sheetName val="C0904$_ZA"/>
      <sheetName val="C0904$_ZM"/>
      <sheetName val="C0904$_ZW"/>
      <sheetName val="Context22"/>
      <sheetName val="C1001"/>
      <sheetName val="Context23"/>
      <sheetName val="C1002"/>
      <sheetName val="Context24"/>
      <sheetName val="C1100"/>
      <sheetName val="Context25"/>
      <sheetName val="C1301"/>
      <sheetName val="Context26"/>
      <sheetName val="C1400"/>
      <sheetName val="Context27"/>
      <sheetName val="C1401$_SEC-ERBA"/>
      <sheetName val="C1401$_SEC-SA"/>
      <sheetName val="Context28"/>
      <sheetName val="C1500_ALL"/>
      <sheetName val="C1500_OUTSIDE"/>
      <sheetName val="Context29"/>
      <sheetName val="C1600"/>
      <sheetName val="Context30"/>
      <sheetName val="C1701"/>
      <sheetName val="Context31"/>
      <sheetName val="C1702"/>
      <sheetName val="Context32"/>
      <sheetName val="C1800_TOTAL"/>
      <sheetName val="C1800_CURRENCY$_CHF"/>
      <sheetName val="C1800_CURRENCY$_DKK"/>
      <sheetName val="C1800_CURRENCY$_EUR"/>
      <sheetName val="C1800_CURRENCY$_GBP"/>
      <sheetName val="C1800_CURRENCY$_NOK"/>
      <sheetName val="C1800_CURRENCY$_PLN"/>
      <sheetName val="C1800_CURRENCY$_SEK"/>
      <sheetName val="C1800_CURRENCY$_USD"/>
      <sheetName val="C1800_OTHER"/>
      <sheetName val="Context33"/>
      <sheetName val="C1900"/>
      <sheetName val="Context34"/>
      <sheetName val="C2000"/>
      <sheetName val="Context35"/>
      <sheetName val="C2100_TOTAL"/>
      <sheetName val="C2100_MRKT_DET$_CH"/>
      <sheetName val="C2100_MRKT_DET$_DK"/>
      <sheetName val="C2100_MRKT_DET$_GB"/>
      <sheetName val="C2100_MRKT_DET$_NO"/>
      <sheetName val="C2100_MRKT_DET$_PL"/>
      <sheetName val="C2100_MRKT_DET$_SE"/>
      <sheetName val="C2100_MRKT_DET$_TR"/>
      <sheetName val="C2100_MRKT_DET$_US"/>
      <sheetName val="C2100_MRKT_EUR"/>
      <sheetName val="C2100_MRKT_OTHER"/>
      <sheetName val="Context36"/>
      <sheetName val="C2200"/>
      <sheetName val="Context37"/>
      <sheetName val="C2300"/>
      <sheetName val="Context38"/>
      <sheetName val="C2400"/>
      <sheetName val="Context39"/>
      <sheetName val="C2500"/>
      <sheetName val="Context40"/>
      <sheetName val="C3201"/>
      <sheetName val="Context41"/>
      <sheetName val="C3202"/>
      <sheetName val="Context42"/>
      <sheetName val="C3203"/>
      <sheetName val="Context43"/>
      <sheetName val="C3204"/>
      <sheetName val="Context44"/>
      <sheetName val="C3300_ALL"/>
      <sheetName val="C3300$_AT"/>
      <sheetName val="C3300$_AU"/>
      <sheetName val="C3300$_BE"/>
      <sheetName val="C3300$_BT"/>
      <sheetName val="C3300$_CA"/>
      <sheetName val="C3300$_CG"/>
      <sheetName val="C3300$_CH"/>
      <sheetName val="C3300$_CI"/>
      <sheetName val="C3300$_CM"/>
      <sheetName val="C3300$_DE"/>
      <sheetName val="C3300$_EE"/>
      <sheetName val="C3300$_ES"/>
      <sheetName val="C3300$_FR"/>
      <sheetName val="C3300$_GH"/>
      <sheetName val="C3300$_IE"/>
      <sheetName val="C3300$_IT"/>
      <sheetName val="C3300$_JP"/>
      <sheetName val="C3300$_KE"/>
      <sheetName val="C3300$_KR"/>
      <sheetName val="C3300$_LT"/>
      <sheetName val="C3300$_LV"/>
      <sheetName val="C3300$_MM"/>
      <sheetName val="C3300$_MX"/>
      <sheetName val="C3300$_PL"/>
      <sheetName val="C3300$_PT"/>
      <sheetName val="C3300$_SC"/>
      <sheetName val="C3300$_SI"/>
      <sheetName val="C3300$_SK"/>
      <sheetName val="C3300$_x28"/>
      <sheetName val="Context45"/>
      <sheetName val="C3401"/>
      <sheetName val="Context46"/>
      <sheetName val="C3402_0001"/>
      <sheetName val="C3402_0002"/>
      <sheetName val="Context47"/>
      <sheetName val="C3403_0001"/>
      <sheetName val="C3403_0002"/>
      <sheetName val="Context48"/>
      <sheetName val="C3404"/>
      <sheetName val="Context49"/>
      <sheetName val="C3405"/>
      <sheetName val="Context50"/>
      <sheetName val="C3406"/>
      <sheetName val="Context51"/>
      <sheetName val="C3407_0001"/>
      <sheetName val="C3407_0002"/>
      <sheetName val="C3407_0003"/>
      <sheetName val="C3407_0004"/>
      <sheetName val="C3407_0005"/>
      <sheetName val="C3407_0006"/>
      <sheetName val="C3407_0007"/>
      <sheetName val="C3407_0008"/>
      <sheetName val="C3407_0009"/>
      <sheetName val="C3407_0010"/>
      <sheetName val="C3407_0011"/>
      <sheetName val="C3407_0012"/>
      <sheetName val="C3407_0013"/>
      <sheetName val="C3407_0014"/>
      <sheetName val="C3407_0015"/>
      <sheetName val="C3407_0016"/>
      <sheetName val="C3407_0017"/>
      <sheetName val="Context52"/>
      <sheetName val="C3408"/>
      <sheetName val="Context53"/>
      <sheetName val="C3409"/>
      <sheetName val="Context54"/>
      <sheetName val="C3410"/>
      <sheetName val="Context55"/>
      <sheetName val="C3411"/>
      <sheetName val="Context56"/>
      <sheetName val="C3501"/>
      <sheetName val="Context57"/>
      <sheetName val="C3502"/>
      <sheetName val="Context58"/>
      <sheetName val="C3503"/>
      <sheetName val="Context59"/>
      <sheetName val="@lists"/>
    </sheetNames>
    <sheetDataSet>
      <sheetData sheetId="0"/>
      <sheetData sheetId="1"/>
      <sheetData sheetId="2"/>
      <sheetData sheetId="3"/>
      <sheetData sheetId="4"/>
      <sheetData sheetId="5"/>
      <sheetData sheetId="6">
        <row r="17">
          <cell r="E17">
            <v>57827525377.209984</v>
          </cell>
        </row>
        <row r="20">
          <cell r="E20">
            <v>19322504499.240002</v>
          </cell>
        </row>
        <row r="40">
          <cell r="E40">
            <v>0</v>
          </cell>
        </row>
        <row r="46">
          <cell r="E46">
            <v>37902735933.249992</v>
          </cell>
        </row>
        <row r="58">
          <cell r="E58">
            <v>0</v>
          </cell>
        </row>
        <row r="59">
          <cell r="E59">
            <v>20615461.34</v>
          </cell>
        </row>
        <row r="60">
          <cell r="E60">
            <v>55355286.100000001</v>
          </cell>
        </row>
        <row r="61">
          <cell r="E61">
            <v>0</v>
          </cell>
        </row>
        <row r="64">
          <cell r="E64">
            <v>2696803572.0368996</v>
          </cell>
        </row>
        <row r="65">
          <cell r="E65">
            <v>375546131.28460002</v>
          </cell>
        </row>
        <row r="73">
          <cell r="E73">
            <v>2321257440.7522998</v>
          </cell>
        </row>
        <row r="74">
          <cell r="E74">
            <v>3667462000</v>
          </cell>
        </row>
        <row r="75">
          <cell r="E75">
            <v>0</v>
          </cell>
        </row>
        <row r="76">
          <cell r="E76">
            <v>3667462000</v>
          </cell>
        </row>
        <row r="77">
          <cell r="E77"/>
        </row>
        <row r="78">
          <cell r="E78">
            <v>0</v>
          </cell>
        </row>
        <row r="79">
          <cell r="E79">
            <v>320685636.69</v>
          </cell>
        </row>
        <row r="83">
          <cell r="E83">
            <v>0</v>
          </cell>
        </row>
        <row r="84">
          <cell r="E84">
            <v>283616243.92720002</v>
          </cell>
        </row>
      </sheetData>
      <sheetData sheetId="7"/>
      <sheetData sheetId="8"/>
      <sheetData sheetId="9"/>
      <sheetData sheetId="10"/>
      <sheetData sheetId="11"/>
      <sheetData sheetId="12"/>
      <sheetData sheetId="13"/>
      <sheetData sheetId="14"/>
      <sheetData sheetId="15"/>
      <sheetData sheetId="16"/>
      <sheetData sheetId="17">
        <row r="25">
          <cell r="E25">
            <v>292018396.47600001</v>
          </cell>
        </row>
        <row r="92">
          <cell r="E92">
            <v>32491292.399999999</v>
          </cell>
        </row>
      </sheetData>
      <sheetData sheetId="18"/>
      <sheetData sheetId="19"/>
      <sheetData sheetId="20"/>
      <sheetData sheetId="21"/>
      <sheetData sheetId="22"/>
      <sheetData sheetId="23"/>
      <sheetData sheetId="24"/>
      <sheetData sheetId="25"/>
      <sheetData sheetId="26"/>
      <sheetData sheetId="27">
        <row r="31">
          <cell r="AB31">
            <v>7735476.8600000003</v>
          </cell>
        </row>
        <row r="33">
          <cell r="AB33">
            <v>291188906.42000002</v>
          </cell>
        </row>
        <row r="35">
          <cell r="AB35">
            <v>0</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9">
          <cell r="AI29">
            <v>70847222.390000001</v>
          </cell>
        </row>
        <row r="30">
          <cell r="AI30">
            <v>1153157491.4400001</v>
          </cell>
        </row>
        <row r="31">
          <cell r="AI31">
            <v>0</v>
          </cell>
        </row>
        <row r="33">
          <cell r="AI33"/>
        </row>
      </sheetData>
      <sheetData sheetId="46">
        <row r="29">
          <cell r="AI29">
            <v>0</v>
          </cell>
        </row>
        <row r="30">
          <cell r="AI30">
            <v>0</v>
          </cell>
        </row>
        <row r="31">
          <cell r="AI31">
            <v>0</v>
          </cell>
        </row>
        <row r="33">
          <cell r="AI33"/>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row r="20">
          <cell r="L20">
            <v>128540677.59999999</v>
          </cell>
        </row>
      </sheetData>
      <sheetData sheetId="522"/>
      <sheetData sheetId="523"/>
      <sheetData sheetId="524"/>
      <sheetData sheetId="525"/>
      <sheetData sheetId="526"/>
      <sheetData sheetId="527">
        <row r="19">
          <cell r="V19">
            <v>0</v>
          </cell>
        </row>
      </sheetData>
      <sheetData sheetId="528"/>
      <sheetData sheetId="529"/>
      <sheetData sheetId="530"/>
      <sheetData sheetId="531">
        <row r="1">
          <cell r="R1"/>
        </row>
      </sheetData>
      <sheetData sheetId="532">
        <row r="1">
          <cell r="R1"/>
        </row>
      </sheetData>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row r="20">
          <cell r="T20">
            <v>2350920415.0500002</v>
          </cell>
        </row>
        <row r="21">
          <cell r="T21">
            <v>0</v>
          </cell>
        </row>
      </sheetData>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row r="15">
          <cell r="E15">
            <v>29459273.66</v>
          </cell>
        </row>
        <row r="25">
          <cell r="E25">
            <v>0</v>
          </cell>
        </row>
      </sheetData>
      <sheetData sheetId="654"/>
      <sheetData sheetId="655"/>
      <sheetData sheetId="656"/>
      <sheetData sheetId="657"/>
      <sheetData sheetId="658"/>
      <sheetData sheetId="659"/>
      <sheetData sheetId="660"/>
      <sheetData sheetId="661"/>
      <sheetData sheetId="662"/>
      <sheetData sheetId="66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1"/>
      <sheetName val="A01.00.02"/>
      <sheetName val="A01.01.02"/>
      <sheetName val="A01.02.02"/>
      <sheetName val="A01.03.02"/>
      <sheetName val="A01.06.01"/>
      <sheetName val="A01.04.01-old presentation"/>
      <sheetName val="A01.05.01"/>
      <sheetName val="T5"/>
      <sheetName val="A05.01.01"/>
      <sheetName val="A05.02.01"/>
      <sheetName val="A05.03.01"/>
      <sheetName val="A05.04.01"/>
      <sheetName val="A05.05.01"/>
      <sheetName val="A05.06.01"/>
      <sheetName val="A05.06.02"/>
      <sheetName val="A05.06.03"/>
      <sheetName val="A05.07.01"/>
      <sheetName val="A05.08.01"/>
      <sheetName val="A05.09.01"/>
      <sheetName val="A05.10.01"/>
      <sheetName val="A05.11.01"/>
      <sheetName val="A05.12.01"/>
      <sheetName val="A05.12.02"/>
      <sheetName val="A05.13.01"/>
      <sheetName val="A05.14.01"/>
      <sheetName val="T6"/>
      <sheetName val="A06.01.01"/>
      <sheetName val="A06.02.01"/>
      <sheetName val="A06.03.01"/>
      <sheetName val="A06.04.01"/>
      <sheetName val="A06.05.01"/>
      <sheetName val="A06.05.02"/>
      <sheetName val="A06.05.03"/>
      <sheetName val="A06.06.01"/>
      <sheetName val="A06.06.02"/>
      <sheetName val="A06.06.03"/>
      <sheetName val="A06.07.01"/>
      <sheetName val="A06.08.01"/>
      <sheetName val="A06.09.01"/>
      <sheetName val="T7"/>
      <sheetName val="A07.01.01"/>
      <sheetName val="A07.06.01"/>
      <sheetName val="A07.16.01"/>
      <sheetName val="A07.16.01 (2)"/>
      <sheetName val="A07.02.01"/>
      <sheetName val="A07.03.01"/>
      <sheetName val="A07.04.01"/>
      <sheetName val="A07.05.01"/>
      <sheetName val="A07.07.01"/>
      <sheetName val="A07.08.01"/>
      <sheetName val="A07.09.01"/>
      <sheetName val="A07.10.01"/>
      <sheetName val="A07.11.01"/>
      <sheetName val="A07.12.01"/>
      <sheetName val="A07.12.03"/>
      <sheetName val="A07.13.01"/>
      <sheetName val="A07.14.01"/>
      <sheetName val="A07.15.01"/>
      <sheetName val="T8"/>
      <sheetName val="A08.00.01"/>
      <sheetName val="T9"/>
      <sheetName val="A09.01.01"/>
      <sheetName val="A09.01.02"/>
      <sheetName val="A09.01.03"/>
      <sheetName val="A09.01.04"/>
      <sheetName val="A09.02.01"/>
      <sheetName val="A09.02.02"/>
      <sheetName val="A09.02.03"/>
      <sheetName val="A09.02.04"/>
      <sheetName val="A09.02.05"/>
      <sheetName val="A09.03.01"/>
      <sheetName val="A09.03.02"/>
      <sheetName val="A09.04.01"/>
      <sheetName val="A09.05.01"/>
      <sheetName val="A09.06.01"/>
      <sheetName val="A09.07.01"/>
      <sheetName val="A09.08.01"/>
      <sheetName val="A11.01.01"/>
    </sheetNames>
    <sheetDataSet>
      <sheetData sheetId="0" refreshError="1"/>
      <sheetData sheetId="1" refreshError="1"/>
      <sheetData sheetId="2">
        <row r="57">
          <cell r="H57">
            <v>39020909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OV1"/>
      <sheetName val="EU OV1 regul"/>
      <sheetName val="C0200"/>
      <sheetName val="C0400"/>
      <sheetName val="Context1"/>
      <sheetName val="C0700_0001"/>
      <sheetName val="C0700_0002"/>
      <sheetName val="C0700_0003"/>
      <sheetName val="C0700_0004"/>
      <sheetName val="C0700_0005"/>
      <sheetName val="C0700_0006"/>
      <sheetName val="C0700_0007"/>
      <sheetName val="C0700_0008"/>
      <sheetName val="C0700_0009"/>
      <sheetName val="C0700_0010"/>
      <sheetName val="C0700_0011"/>
      <sheetName val="C0700_0012"/>
      <sheetName val="C0700_0013"/>
      <sheetName val="C0700_0014"/>
      <sheetName val="C0700_0015"/>
      <sheetName val="C0700_0016"/>
      <sheetName val="C0700_0017"/>
      <sheetName val="Context2"/>
      <sheetName val="C0801_0001"/>
      <sheetName val="C0801_0002"/>
      <sheetName val="C0801_0003"/>
      <sheetName val="C0801_0004"/>
      <sheetName val="C0801_0005"/>
      <sheetName val="C0801_0006"/>
      <sheetName val="C0801_0007"/>
      <sheetName val="C0801_0008"/>
      <sheetName val="C0801_0009"/>
      <sheetName val="C0801_0010"/>
      <sheetName val="C0801_0011"/>
      <sheetName val="C0801_0012"/>
      <sheetName val="C0801_0013"/>
      <sheetName val="C0801_0014"/>
      <sheetName val="C0801_0015"/>
      <sheetName val="C0801_0016"/>
      <sheetName val="C0801_0017"/>
      <sheetName val="Context3"/>
      <sheetName val="C1001"/>
      <sheetName val="C1301"/>
      <sheetName val="C3402_0001"/>
      <sheetName val="C3402_0002"/>
      <sheetName val="C3410"/>
      <sheetName val="@lists"/>
    </sheetNames>
    <sheetDataSet>
      <sheetData sheetId="0"/>
      <sheetData sheetId="1"/>
      <sheetData sheetId="2">
        <row r="17">
          <cell r="E17">
            <v>57827525377.209999</v>
          </cell>
        </row>
      </sheetData>
      <sheetData sheetId="3">
        <row r="25">
          <cell r="E25">
            <v>292018396.47600001</v>
          </cell>
        </row>
      </sheetData>
      <sheetData sheetId="4"/>
      <sheetData sheetId="5">
        <row r="31">
          <cell r="AB31">
            <v>7735476.8600000003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9">
          <cell r="AI29">
            <v>70847222.390000001</v>
          </cell>
        </row>
      </sheetData>
      <sheetData sheetId="24">
        <row r="29">
          <cell r="AI29">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0">
          <cell r="L20">
            <v>128540677.59999999</v>
          </cell>
        </row>
      </sheetData>
      <sheetData sheetId="42">
        <row r="19">
          <cell r="V19">
            <v>0</v>
          </cell>
        </row>
      </sheetData>
      <sheetData sheetId="43"/>
      <sheetData sheetId="44">
        <row r="20">
          <cell r="W20">
            <v>1321668298.9000001</v>
          </cell>
        </row>
        <row r="21">
          <cell r="W21">
            <v>0</v>
          </cell>
        </row>
      </sheetData>
      <sheetData sheetId="45">
        <row r="15">
          <cell r="E15">
            <v>29459273.66</v>
          </cell>
        </row>
      </sheetData>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CCR1"/>
      <sheetName val="EU CCR1 (3)"/>
      <sheetName val="EU CCR2"/>
      <sheetName val="EU CCR3"/>
      <sheetName val="EU CCR4"/>
      <sheetName val="EU CCR5"/>
      <sheetName val="EU CCR6"/>
      <sheetName val="EU CCR7"/>
      <sheetName val="EU CCR8"/>
      <sheetName val="EU CCR1 (2)"/>
      <sheetName val="EU CCR2 (2)"/>
      <sheetName val="EU CCR3 (2)"/>
      <sheetName val="EU CCR4 (2)"/>
      <sheetName val="EU CCR5 (2)"/>
      <sheetName val="EU CCR6 (2)"/>
      <sheetName val="EU CCR7 (2)"/>
      <sheetName val="EU CCR8 (2)"/>
      <sheetName val="C0001"/>
      <sheetName val="Context"/>
      <sheetName val="C0100"/>
      <sheetName val="Context(1)"/>
      <sheetName val="C0200"/>
      <sheetName val="Context(2)"/>
      <sheetName val="C0300"/>
      <sheetName val="Context(3)"/>
      <sheetName val="C0400"/>
      <sheetName val="Context(4)"/>
      <sheetName val="C0501"/>
      <sheetName val="Context(5)"/>
      <sheetName val="C0502"/>
      <sheetName val="Context(6)"/>
      <sheetName val="C0601"/>
      <sheetName val="Context(7)"/>
      <sheetName val="C0602"/>
      <sheetName val="Context(8)"/>
      <sheetName val="C0700_0001"/>
      <sheetName val="C0700_0002"/>
      <sheetName val="C0700_0003"/>
      <sheetName val="C0700_0004"/>
      <sheetName val="C0700_0005"/>
      <sheetName val="C0700_0006"/>
      <sheetName val="C0700_0007"/>
      <sheetName val="C0700_0008"/>
      <sheetName val="C0700_0009"/>
      <sheetName val="C0700_0010"/>
      <sheetName val="C0700_0011"/>
      <sheetName val="C0700_0012"/>
      <sheetName val="C0700_0013"/>
      <sheetName val="C0700_0014"/>
      <sheetName val="C0700_0015"/>
      <sheetName val="C0700_0016"/>
      <sheetName val="C0700_0017"/>
      <sheetName val="Context(9)"/>
      <sheetName val="C0801_0001"/>
      <sheetName val="C0801_0002"/>
      <sheetName val="C0801_0003"/>
      <sheetName val="C0801_0004"/>
      <sheetName val="C0801_0005"/>
      <sheetName val="C0801_0006"/>
      <sheetName val="C0801_0007"/>
      <sheetName val="C0801_0008"/>
      <sheetName val="C0801_0009"/>
      <sheetName val="C0801_0010"/>
      <sheetName val="C0801_0011"/>
      <sheetName val="C0801_0012"/>
      <sheetName val="C0801_0013"/>
      <sheetName val="C0801_0014"/>
      <sheetName val="C0801_0015"/>
      <sheetName val="C0801_0016"/>
      <sheetName val="C0801_0017"/>
      <sheetName val="Context(10)"/>
      <sheetName val="C0802_0001"/>
      <sheetName val="C0802_0002"/>
      <sheetName val="C0802_0003"/>
      <sheetName val="C0802_0004"/>
      <sheetName val="C0802_0005"/>
      <sheetName val="C0802_0006"/>
      <sheetName val="C0802_0007"/>
      <sheetName val="C0802_0008"/>
      <sheetName val="C0802_0009"/>
      <sheetName val="C0802_0010"/>
      <sheetName val="C0802_0011"/>
      <sheetName val="C0802_0012"/>
      <sheetName val="C0802_0013"/>
      <sheetName val="C0802_0014"/>
      <sheetName val="C0802_0015"/>
      <sheetName val="C0802_0016"/>
      <sheetName val="C0802_0017"/>
      <sheetName val="Context(11)"/>
      <sheetName val="C0803_0001"/>
      <sheetName val="C0803_0002"/>
      <sheetName val="C0803_0003"/>
      <sheetName val="C0803_0004"/>
      <sheetName val="C0803_0005"/>
      <sheetName val="C0803_0006"/>
      <sheetName val="C0803_0007"/>
      <sheetName val="C0803_0008"/>
      <sheetName val="C0803_0009"/>
      <sheetName val="C0803_0010"/>
      <sheetName val="C0803_0011"/>
      <sheetName val="C0803_0012"/>
      <sheetName val="C0803_0013"/>
      <sheetName val="C0803_0014"/>
      <sheetName val="C0803_0015"/>
      <sheetName val="C0803_0016"/>
      <sheetName val="C0803_0017"/>
      <sheetName val="Context(12)"/>
      <sheetName val="C0804"/>
      <sheetName val="Context(13)"/>
      <sheetName val="C0805$_1"/>
      <sheetName val="C0805$_2"/>
      <sheetName val="C0805$_3"/>
      <sheetName val="C0805$_4"/>
      <sheetName val="C0805$_5"/>
      <sheetName val="C0805$_6"/>
      <sheetName val="C0805$_7"/>
      <sheetName val="C0805$_8"/>
      <sheetName val="C0805$_9"/>
      <sheetName val="C0805$_10"/>
      <sheetName val="Context(14)"/>
      <sheetName val="C08051a$"/>
      <sheetName val="C08051b$"/>
      <sheetName val="Context(15)"/>
      <sheetName val="C0806$"/>
      <sheetName val="Context(16)"/>
      <sheetName val="C0807"/>
      <sheetName val="Context(17)"/>
      <sheetName val="C0901_ALL"/>
      <sheetName val="C0901$_1"/>
      <sheetName val="C0901$_2"/>
      <sheetName val="C0901$_3"/>
      <sheetName val="C0901$_4"/>
      <sheetName val="C0901$_5"/>
      <sheetName val="C0901$_6"/>
      <sheetName val="C0901$_7"/>
      <sheetName val="C0901$_8"/>
      <sheetName val="C0901$_9"/>
      <sheetName val="C0901$_10"/>
      <sheetName val="C0901$_11"/>
      <sheetName val="C0901$_12"/>
      <sheetName val="C0901$_13"/>
      <sheetName val="C0901$_14"/>
      <sheetName val="C0901$_15"/>
      <sheetName val="C0901$_16"/>
      <sheetName val="C0901$_17"/>
      <sheetName val="C0901$_18"/>
      <sheetName val="C0901$_19"/>
      <sheetName val="C0901$_20"/>
      <sheetName val="C0901$_21"/>
      <sheetName val="C0901$_22"/>
      <sheetName val="C0901$_23"/>
      <sheetName val="C0901$_24"/>
      <sheetName val="C0901$_25"/>
      <sheetName val="C0901$_26"/>
      <sheetName val="C0901$_27"/>
      <sheetName val="C0901$_28"/>
      <sheetName val="C0901$_29"/>
      <sheetName val="C0901$_30"/>
      <sheetName val="C0901$_31"/>
      <sheetName val="C0901$_32"/>
      <sheetName val="C0901$_33"/>
      <sheetName val="C0901$_34"/>
      <sheetName val="C0901$_35"/>
      <sheetName val="C0901$_36"/>
      <sheetName val="C0901$_37"/>
      <sheetName val="C0901$_38"/>
      <sheetName val="C0901$_39"/>
      <sheetName val="C0901$_40"/>
      <sheetName val="C0901$_41"/>
      <sheetName val="C0901$_42"/>
      <sheetName val="C0901$_43"/>
      <sheetName val="C0901$_44"/>
      <sheetName val="C0901$_45"/>
      <sheetName val="C0901$_46"/>
      <sheetName val="C0901$_47"/>
      <sheetName val="C0901$_48"/>
      <sheetName val="C0901$_49"/>
      <sheetName val="C0901$_50"/>
      <sheetName val="C0901$_51"/>
      <sheetName val="C0901$_52"/>
      <sheetName val="C0901$_53"/>
      <sheetName val="C0901$_54"/>
      <sheetName val="C0901$_55"/>
      <sheetName val="C0901$_56"/>
      <sheetName val="C0901$_57"/>
      <sheetName val="C0901$_58"/>
      <sheetName val="C0901$_59"/>
      <sheetName val="C0901$_60"/>
      <sheetName val="C0901$_61"/>
      <sheetName val="C0901$_62"/>
      <sheetName val="C0901$_63"/>
      <sheetName val="C0901$_64"/>
      <sheetName val="C0901$_65"/>
      <sheetName val="C0901$_66"/>
      <sheetName val="C0901$_67"/>
      <sheetName val="C0901$_68"/>
      <sheetName val="C0901$_69"/>
      <sheetName val="C0901$_70"/>
      <sheetName val="C0901$_71"/>
      <sheetName val="C0901$_72"/>
      <sheetName val="C0901$_73"/>
      <sheetName val="C0901$_74"/>
      <sheetName val="C0901$_75"/>
      <sheetName val="C0901$_76"/>
      <sheetName val="C0901$_77"/>
      <sheetName val="Context(18)"/>
      <sheetName val="C0902_ALL"/>
      <sheetName val="C0902$_1"/>
      <sheetName val="C0902$_2"/>
      <sheetName val="C0902$_3"/>
      <sheetName val="C0902$_4"/>
      <sheetName val="C0902$_5"/>
      <sheetName val="C0902$_6"/>
      <sheetName val="C0902$_7"/>
      <sheetName val="C0902$_8"/>
      <sheetName val="C0902$_9"/>
      <sheetName val="C0902$_10"/>
      <sheetName val="C0902$_11"/>
      <sheetName val="C0902$_12"/>
      <sheetName val="C0902$_13"/>
      <sheetName val="C0902$_14"/>
      <sheetName val="C0902$_15"/>
      <sheetName val="C0902$_16"/>
      <sheetName val="C0902$_17"/>
      <sheetName val="C0902$_18"/>
      <sheetName val="C0902$_19"/>
      <sheetName val="C0902$_20"/>
      <sheetName val="C0902$_21"/>
      <sheetName val="C0902$_22"/>
      <sheetName val="C0902$_23"/>
      <sheetName val="C0902$_24"/>
      <sheetName val="C0902$_25"/>
      <sheetName val="C0902$_26"/>
      <sheetName val="C0902$_27"/>
      <sheetName val="C0902$_28"/>
      <sheetName val="C0902$_29"/>
      <sheetName val="C0902$_30"/>
      <sheetName val="C0902$_31"/>
      <sheetName val="C0902$_32"/>
      <sheetName val="C0902$_33"/>
      <sheetName val="C0902$_34"/>
      <sheetName val="C0902$_35"/>
      <sheetName val="C0902$_36"/>
      <sheetName val="C0902$_37"/>
      <sheetName val="C0902$_38"/>
      <sheetName val="C0902$_39"/>
      <sheetName val="C0902$_40"/>
      <sheetName val="C0902$_41"/>
      <sheetName val="C0902$_42"/>
      <sheetName val="C0902$_43"/>
      <sheetName val="C0902$_44"/>
      <sheetName val="C0902$_45"/>
      <sheetName val="C0902$_46"/>
      <sheetName val="C0902$_47"/>
      <sheetName val="C0902$_48"/>
      <sheetName val="C0902$_49"/>
      <sheetName val="C0902$_50"/>
      <sheetName val="C0902$_51"/>
      <sheetName val="C0902$_52"/>
      <sheetName val="C0902$_53"/>
      <sheetName val="C0902$_54"/>
      <sheetName val="C0902$_55"/>
      <sheetName val="C0902$_56"/>
      <sheetName val="C0902$_57"/>
      <sheetName val="C0902$_58"/>
      <sheetName val="C0902$_59"/>
      <sheetName val="C0902$_60"/>
      <sheetName val="C0902$_61"/>
      <sheetName val="C0902$_62"/>
      <sheetName val="C0902$_63"/>
      <sheetName val="C0902$_64"/>
      <sheetName val="C0902$_65"/>
      <sheetName val="C0902$_66"/>
      <sheetName val="C0902$_67"/>
      <sheetName val="C0902$_68"/>
      <sheetName val="C0902$_69"/>
      <sheetName val="C0902$_70"/>
      <sheetName val="C0902$_71"/>
      <sheetName val="C0902$_72"/>
      <sheetName val="C0902$_73"/>
      <sheetName val="C0902$_74"/>
      <sheetName val="C0902$_75"/>
      <sheetName val="C0902$_76"/>
      <sheetName val="C0902$_77"/>
      <sheetName val="C0902$_78"/>
      <sheetName val="C0902$_79"/>
      <sheetName val="C0902$_80"/>
      <sheetName val="C0902$_81"/>
      <sheetName val="C0902$_82"/>
      <sheetName val="C0902$_83"/>
      <sheetName val="C0902$_84"/>
      <sheetName val="C0902$_85"/>
      <sheetName val="C0902$_86"/>
      <sheetName val="C0902$_87"/>
      <sheetName val="C0902$_88"/>
      <sheetName val="C0902$_89"/>
      <sheetName val="C0902$_90"/>
      <sheetName val="C0902$_91"/>
      <sheetName val="C0902$_92"/>
      <sheetName val="C0902$_93"/>
      <sheetName val="C0902$_94"/>
      <sheetName val="C0902$_95"/>
      <sheetName val="C0902$_96"/>
      <sheetName val="C0902$_97"/>
      <sheetName val="C0902$_98"/>
      <sheetName val="C0902$_99"/>
      <sheetName val="C0902$_100"/>
      <sheetName val="C0902$_101"/>
      <sheetName val="C0902$_102"/>
      <sheetName val="C0902$_103"/>
      <sheetName val="C0902$_104"/>
      <sheetName val="C0902$_105"/>
      <sheetName val="C0902$_106"/>
      <sheetName val="C0902$_107"/>
      <sheetName val="C0902$_108"/>
      <sheetName val="C0902$_109"/>
      <sheetName val="C0902$_110"/>
      <sheetName val="C0902$_111"/>
      <sheetName val="C0902$_112"/>
      <sheetName val="C0902$_113"/>
      <sheetName val="C0902$_114"/>
      <sheetName val="C0902$_115"/>
      <sheetName val="C0902$_116"/>
      <sheetName val="C0902$_117"/>
      <sheetName val="C0902$_118"/>
      <sheetName val="C0902$_119"/>
      <sheetName val="C0902$_120"/>
      <sheetName val="C0902$_121"/>
      <sheetName val="C0902$_122"/>
      <sheetName val="C0902$_123"/>
      <sheetName val="C0902$_124"/>
      <sheetName val="C0902$_125"/>
      <sheetName val="C0902$_126"/>
      <sheetName val="C0902$_127"/>
      <sheetName val="C0902$_128"/>
      <sheetName val="C0902$_129"/>
      <sheetName val="C0902$_130"/>
      <sheetName val="C0902$_131"/>
      <sheetName val="C0902$_132"/>
      <sheetName val="C0902$_133"/>
      <sheetName val="C0902$_134"/>
      <sheetName val="C0902$_135"/>
      <sheetName val="C0902$_136"/>
      <sheetName val="C0902$_137"/>
      <sheetName val="C0902$_138"/>
      <sheetName val="C0902$_139"/>
      <sheetName val="C0902$_140"/>
      <sheetName val="C0902$_141"/>
      <sheetName val="C0902$_142"/>
      <sheetName val="C0902$_143"/>
      <sheetName val="C0902$_144"/>
      <sheetName val="C0902$_145"/>
      <sheetName val="C0902$_146"/>
      <sheetName val="C0902$_147"/>
      <sheetName val="C0902$_148"/>
      <sheetName val="C0902$_149"/>
      <sheetName val="C0902$_150"/>
      <sheetName val="C0902$_151"/>
      <sheetName val="C0902$_152"/>
      <sheetName val="C0902$_153"/>
      <sheetName val="C0902$_154"/>
      <sheetName val="C0902$_155"/>
      <sheetName val="C0902$_156"/>
      <sheetName val="C0902$_157"/>
      <sheetName val="C0902$_158"/>
      <sheetName val="C0902$_159"/>
      <sheetName val="C0902$_160"/>
      <sheetName val="C0902$_161"/>
      <sheetName val="Context(19)"/>
      <sheetName val="C0904_ALL"/>
      <sheetName val="C0904$_1"/>
      <sheetName val="C0904$_2"/>
      <sheetName val="C0904$_3"/>
      <sheetName val="C0904$_4"/>
      <sheetName val="C0904$_5"/>
      <sheetName val="C0904$_6"/>
      <sheetName val="C0904$_7"/>
      <sheetName val="C0904$_8"/>
      <sheetName val="C0904$_9"/>
      <sheetName val="C0904$_10"/>
      <sheetName val="C0904$_11"/>
      <sheetName val="C0904$_12"/>
      <sheetName val="C0904$_13"/>
      <sheetName val="C0904$_14"/>
      <sheetName val="C0904$_15"/>
      <sheetName val="C0904$_16"/>
      <sheetName val="C0904$_17"/>
      <sheetName val="C0904$_18"/>
      <sheetName val="C0904$_19"/>
      <sheetName val="C0904$_25"/>
      <sheetName val="C0904$_20"/>
      <sheetName val="C0904$_21"/>
      <sheetName val="C0904$_22"/>
      <sheetName val="C0904$_23"/>
      <sheetName val="C0904$_24"/>
      <sheetName val="C0904$_26"/>
      <sheetName val="C0904$_27"/>
      <sheetName val="C0904$_28"/>
      <sheetName val="C0904$_29"/>
      <sheetName val="C0904$_30"/>
      <sheetName val="C0904$_31"/>
      <sheetName val="C0904$_32"/>
      <sheetName val="C0904$_33"/>
      <sheetName val="C0904$_34"/>
      <sheetName val="C0904$_35"/>
      <sheetName val="C0904$_36"/>
      <sheetName val="C0904$_37"/>
      <sheetName val="C0904$_38"/>
      <sheetName val="C0904$_39"/>
      <sheetName val="C0904$_40"/>
      <sheetName val="C0904$_41"/>
      <sheetName val="C0904$_42"/>
      <sheetName val="C0904$_43"/>
      <sheetName val="C0904$_44"/>
      <sheetName val="C0904$_45"/>
      <sheetName val="C0904$_46"/>
      <sheetName val="C0904$_47"/>
      <sheetName val="C0904$_48"/>
      <sheetName val="C0904$_49"/>
      <sheetName val="C0904$_50"/>
      <sheetName val="C0904$_51"/>
      <sheetName val="C0904$_52"/>
      <sheetName val="C0904$_53"/>
      <sheetName val="C0904$_54"/>
      <sheetName val="C0904$_55"/>
      <sheetName val="C0904$_56"/>
      <sheetName val="C0904$_57"/>
      <sheetName val="C0904$_58"/>
      <sheetName val="C0904$_59"/>
      <sheetName val="C0904$_60"/>
      <sheetName val="C0904$_61"/>
      <sheetName val="C0904$_62"/>
      <sheetName val="C0904$_63"/>
      <sheetName val="C0904$_64"/>
      <sheetName val="C0904$_65"/>
      <sheetName val="C0904$_66"/>
      <sheetName val="C0904$_67"/>
      <sheetName val="C0904$_68"/>
      <sheetName val="C0904$_69"/>
      <sheetName val="C0904$_70"/>
      <sheetName val="C0904$_71"/>
      <sheetName val="C0904$_72"/>
      <sheetName val="C0904$_73"/>
      <sheetName val="C0904$_74"/>
      <sheetName val="C0904$_75"/>
      <sheetName val="C0904$_76"/>
      <sheetName val="C0904$_77"/>
      <sheetName val="C0904$_78"/>
      <sheetName val="C0904$_79"/>
      <sheetName val="C0904$_80"/>
      <sheetName val="C0904$_81"/>
      <sheetName val="C0904$_82"/>
      <sheetName val="C0904$_83"/>
      <sheetName val="C0904$_84"/>
      <sheetName val="C0904$_85"/>
      <sheetName val="C0904$_86"/>
      <sheetName val="C0904$_87"/>
      <sheetName val="C0904$_88"/>
      <sheetName val="C0904$_89"/>
      <sheetName val="C0904$_90"/>
      <sheetName val="C0904$_91"/>
      <sheetName val="C0904$_92"/>
      <sheetName val="C0904$_93"/>
      <sheetName val="C0904$_94"/>
      <sheetName val="C0904$_95"/>
      <sheetName val="C0904$_96"/>
      <sheetName val="C0904$_97"/>
      <sheetName val="C0904$_98"/>
      <sheetName val="C0904$_99"/>
      <sheetName val="C0904$_100"/>
      <sheetName val="C0904$_101"/>
      <sheetName val="C0904$_102"/>
      <sheetName val="C0904$_103"/>
      <sheetName val="C0904$_104"/>
      <sheetName val="C0904$_105"/>
      <sheetName val="C0904$_106"/>
      <sheetName val="C0904$_107"/>
      <sheetName val="C0904$_108"/>
      <sheetName val="C0904$_109"/>
      <sheetName val="C0904$_110"/>
      <sheetName val="C0904$_111"/>
      <sheetName val="C0904$_112"/>
      <sheetName val="C0904$_113"/>
      <sheetName val="C0904$_114"/>
      <sheetName val="C0904$_115"/>
      <sheetName val="C0904$_116"/>
      <sheetName val="C0904$_117"/>
      <sheetName val="C0904$_118"/>
      <sheetName val="C0904$_119"/>
      <sheetName val="C0904$_120"/>
      <sheetName val="C0904$_121"/>
      <sheetName val="C0904$_122"/>
      <sheetName val="C0904$_123"/>
      <sheetName val="C0904$_124"/>
      <sheetName val="C0904$_125"/>
      <sheetName val="C0904$_126"/>
      <sheetName val="C0904$_127"/>
      <sheetName val="C0904$_128"/>
      <sheetName val="C0904$_129"/>
      <sheetName val="C0904$_130"/>
      <sheetName val="C0904$_131"/>
      <sheetName val="C0904$_132"/>
      <sheetName val="C0904$_133"/>
      <sheetName val="C0904$_134"/>
      <sheetName val="C0904$_135"/>
      <sheetName val="C0904$_136"/>
      <sheetName val="C0904$_137"/>
      <sheetName val="C0904$_138"/>
      <sheetName val="C0904$_139"/>
      <sheetName val="C0904$_140"/>
      <sheetName val="C0904$_141"/>
      <sheetName val="C0904$_142"/>
      <sheetName val="C0904$_143"/>
      <sheetName val="C0904$_144"/>
      <sheetName val="C0904$_145"/>
      <sheetName val="C0904$_146"/>
      <sheetName val="C0904$_147"/>
      <sheetName val="C0904$_148"/>
      <sheetName val="C0904$_149"/>
      <sheetName val="C0904$_150"/>
      <sheetName val="C0904$_151"/>
      <sheetName val="C0904$_152"/>
      <sheetName val="C0904$_153"/>
      <sheetName val="C0904$_154"/>
      <sheetName val="C0904$_155"/>
      <sheetName val="C0904$_156"/>
      <sheetName val="C0904$_157"/>
      <sheetName val="C0904$_158"/>
      <sheetName val="C0904$_159"/>
      <sheetName val="C0904$_160"/>
      <sheetName val="C0904$_161"/>
      <sheetName val="Context(20)"/>
      <sheetName val="C1001"/>
      <sheetName val="Context(21)"/>
      <sheetName val="C1002"/>
      <sheetName val="Context(22)"/>
      <sheetName val="C1100"/>
      <sheetName val="Context(23)"/>
      <sheetName val="C1301"/>
      <sheetName val="Context(24)"/>
      <sheetName val="C1400"/>
      <sheetName val="Context(25)"/>
      <sheetName val="C1401$_1"/>
      <sheetName val="C1401$_2"/>
      <sheetName val="Context(26)"/>
      <sheetName val="C1500_ALL"/>
      <sheetName val="C1500_UNION$"/>
      <sheetName val="C1500_OUTSIDE"/>
      <sheetName val="Context(27)"/>
      <sheetName val="C1600"/>
      <sheetName val="Context(28)"/>
      <sheetName val="C1701"/>
      <sheetName val="Context(29)"/>
      <sheetName val="C1702"/>
      <sheetName val="Context(30)"/>
      <sheetName val="C1800_TOTAL"/>
      <sheetName val="C1800_CURRENCY$_1"/>
      <sheetName val="C1800_CURRENCY$_2"/>
      <sheetName val="C1800_CURRENCY$_3"/>
      <sheetName val="C1800_CURRENCY$_4"/>
      <sheetName val="C1800_CURRENCY$_5"/>
      <sheetName val="C1800_CURRENCY$_6"/>
      <sheetName val="C1800_CURRENCY$_7"/>
      <sheetName val="C1800_CURRENCY$_8"/>
      <sheetName val="C1800_OTHER"/>
      <sheetName val="Context(31)"/>
      <sheetName val="C1900"/>
      <sheetName val="Context(32)"/>
      <sheetName val="C2000"/>
      <sheetName val="Context(33)"/>
      <sheetName val="C2100_TOTAL"/>
      <sheetName val="C2100_MRKT_DET$_1"/>
      <sheetName val="C2100_MRKT_DET$_2"/>
      <sheetName val="C2100_MRKT_DET$_3"/>
      <sheetName val="C2100_MRKT_DET$_4"/>
      <sheetName val="C2100_MRKT_DET$_5"/>
      <sheetName val="C2100_MRKT_DET$_6"/>
      <sheetName val="C2100_MRKT_DET$_7"/>
      <sheetName val="C2100_MRKT_DET$_8"/>
      <sheetName val="C2100_MRKT_EUR"/>
      <sheetName val="C2100_MRKT_OTHER"/>
      <sheetName val="Context(34)"/>
      <sheetName val="C2200"/>
      <sheetName val="Context(35)"/>
      <sheetName val="C2300"/>
      <sheetName val="Context(36)"/>
      <sheetName val="C2400"/>
      <sheetName val="Context(37)"/>
      <sheetName val="C2500"/>
      <sheetName val="Context(38)"/>
      <sheetName val="C3201"/>
      <sheetName val="Context(39)"/>
      <sheetName val="C3202"/>
      <sheetName val="Context(40)"/>
      <sheetName val="C3203"/>
      <sheetName val="Context(41)"/>
      <sheetName val="C3204"/>
      <sheetName val="Context(42)"/>
      <sheetName val="C3300_ALL"/>
      <sheetName val="C3300$_1"/>
      <sheetName val="C3300$_2"/>
      <sheetName val="C3300$_3"/>
      <sheetName val="C3300$_4"/>
      <sheetName val="C3300$_5"/>
      <sheetName val="C3300$_6"/>
      <sheetName val="C3300$_7"/>
      <sheetName val="C3300$_8"/>
      <sheetName val="C3300$_9"/>
      <sheetName val="C3300$_10"/>
      <sheetName val="C3300$_11"/>
      <sheetName val="C3300$_12"/>
      <sheetName val="C3300$_13"/>
      <sheetName val="C3300$_14"/>
      <sheetName val="C3300$_15"/>
      <sheetName val="C3300$_16"/>
      <sheetName val="C3300$_17"/>
      <sheetName val="C3300$_18"/>
      <sheetName val="C3300$_19"/>
      <sheetName val="C3300$_20"/>
      <sheetName val="C3300$_21"/>
      <sheetName val="C3300$_22"/>
      <sheetName val="C3300$_23"/>
      <sheetName val="C3300$_24"/>
      <sheetName val="C3300$_25"/>
      <sheetName val="C3300$_26"/>
      <sheetName val="C3300$_27"/>
      <sheetName val="C3300$_28"/>
      <sheetName val="C3300$_29"/>
      <sheetName val="Context(43)"/>
      <sheetName val="C3401"/>
      <sheetName val="Context(44)"/>
      <sheetName val="C3402_0001"/>
      <sheetName val="C3402_0002"/>
      <sheetName val="Context(45)"/>
      <sheetName val="C3403_0001"/>
      <sheetName val="C3403_0002"/>
      <sheetName val="Context(46)"/>
      <sheetName val="C3406"/>
      <sheetName val="Context(47)"/>
      <sheetName val="C3407_0001"/>
      <sheetName val="C3407_0002"/>
      <sheetName val="C3407_0003"/>
      <sheetName val="C3407_0004"/>
      <sheetName val="C3407_0005"/>
      <sheetName val="C3407_0006"/>
      <sheetName val="C3407_0007"/>
      <sheetName val="C3407_0008"/>
      <sheetName val="C3407_0009"/>
      <sheetName val="C3407_0010"/>
      <sheetName val="C3407_0011"/>
      <sheetName val="C3407_0012"/>
      <sheetName val="C3407_0013"/>
      <sheetName val="C3407_0014"/>
      <sheetName val="C3407_0015"/>
      <sheetName val="C3407_0016"/>
      <sheetName val="C3407_0017"/>
      <sheetName val="Context(48)"/>
      <sheetName val="C3408"/>
      <sheetName val="Context(49)"/>
      <sheetName val="C3409"/>
      <sheetName val="Context(50)"/>
      <sheetName val="C3410"/>
      <sheetName val="Context(51)"/>
      <sheetName val="C3501"/>
      <sheetName val="Context(52)"/>
      <sheetName val="C3502"/>
      <sheetName val="Context(53)"/>
      <sheetName val="C3503"/>
      <sheetName val="Context(5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row r="34">
          <cell r="D34">
            <v>3032253384.6599998</v>
          </cell>
          <cell r="E34">
            <v>5.3E-3</v>
          </cell>
          <cell r="F34">
            <v>563</v>
          </cell>
          <cell r="G34">
            <v>0.3856</v>
          </cell>
          <cell r="H34">
            <v>2</v>
          </cell>
          <cell r="I34">
            <v>1224004713.8399999</v>
          </cell>
          <cell r="J34">
            <v>0.4037</v>
          </cell>
        </row>
      </sheetData>
      <sheetData sheetId="640">
        <row r="34">
          <cell r="D34"/>
          <cell r="E34"/>
          <cell r="F34">
            <v>0</v>
          </cell>
          <cell r="G34"/>
          <cell r="H34"/>
          <cell r="I34"/>
          <cell r="J34"/>
        </row>
      </sheetData>
      <sheetData sheetId="641">
        <row r="17">
          <cell r="D17">
            <v>85675584.390000001</v>
          </cell>
          <cell r="E17">
            <v>2.0000000000000001E-4</v>
          </cell>
          <cell r="F17">
            <v>7</v>
          </cell>
          <cell r="G17">
            <v>0.05</v>
          </cell>
          <cell r="H17">
            <v>3</v>
          </cell>
          <cell r="I17">
            <v>1491406.78</v>
          </cell>
          <cell r="J17">
            <v>1.7399999999999999E-2</v>
          </cell>
        </row>
        <row r="20">
          <cell r="D20">
            <v>54823.07</v>
          </cell>
          <cell r="E20">
            <v>5.0000000000000001E-4</v>
          </cell>
          <cell r="F20"/>
          <cell r="G20">
            <v>0.05</v>
          </cell>
          <cell r="H20">
            <v>5</v>
          </cell>
          <cell r="I20">
            <v>1740.83</v>
          </cell>
          <cell r="J20">
            <v>3.1800000000000002E-2</v>
          </cell>
        </row>
        <row r="21">
          <cell r="D21">
            <v>402134.85</v>
          </cell>
          <cell r="E21">
            <v>5.0000000000000001E-4</v>
          </cell>
          <cell r="F21"/>
          <cell r="G21">
            <v>0.05</v>
          </cell>
          <cell r="H21">
            <v>5</v>
          </cell>
          <cell r="I21">
            <v>15964.69</v>
          </cell>
          <cell r="J21">
            <v>3.9699999999999999E-2</v>
          </cell>
        </row>
        <row r="22">
          <cell r="D22">
            <v>132937.20000000001</v>
          </cell>
          <cell r="E22">
            <v>5.0000000000000001E-4</v>
          </cell>
          <cell r="F22"/>
          <cell r="G22">
            <v>0.05</v>
          </cell>
          <cell r="H22">
            <v>5</v>
          </cell>
          <cell r="I22">
            <v>5207.16</v>
          </cell>
          <cell r="J22">
            <v>3.9199999999999999E-2</v>
          </cell>
        </row>
        <row r="23">
          <cell r="D23"/>
          <cell r="E23"/>
          <cell r="F23">
            <v>0</v>
          </cell>
          <cell r="G23"/>
          <cell r="H23"/>
          <cell r="I23"/>
          <cell r="J23"/>
        </row>
        <row r="26">
          <cell r="D26"/>
          <cell r="E26"/>
          <cell r="F26">
            <v>0</v>
          </cell>
          <cell r="G26"/>
          <cell r="H26"/>
          <cell r="I26"/>
          <cell r="J26"/>
        </row>
        <row r="29">
          <cell r="D29"/>
          <cell r="E29"/>
          <cell r="F29">
            <v>0</v>
          </cell>
          <cell r="G29"/>
          <cell r="H29"/>
          <cell r="I29"/>
          <cell r="J29"/>
        </row>
        <row r="33">
          <cell r="D33"/>
          <cell r="E33"/>
          <cell r="F33"/>
          <cell r="G33"/>
          <cell r="H33"/>
          <cell r="I33"/>
          <cell r="J33"/>
        </row>
        <row r="34">
          <cell r="D34">
            <v>86265479.510000005</v>
          </cell>
          <cell r="E34">
            <v>2.0000000000000001E-4</v>
          </cell>
          <cell r="F34">
            <v>7</v>
          </cell>
          <cell r="G34">
            <v>0.05</v>
          </cell>
          <cell r="H34">
            <v>3</v>
          </cell>
          <cell r="I34">
            <v>1514319.46</v>
          </cell>
          <cell r="J34">
            <v>1.7600000000000001E-2</v>
          </cell>
        </row>
      </sheetData>
      <sheetData sheetId="642"/>
      <sheetData sheetId="643"/>
      <sheetData sheetId="644"/>
      <sheetData sheetId="645">
        <row r="17">
          <cell r="D17">
            <v>9153369.7300000004</v>
          </cell>
          <cell r="E17">
            <v>1.1999999999999999E-3</v>
          </cell>
          <cell r="F17">
            <v>4</v>
          </cell>
          <cell r="G17">
            <v>0.22600000000000001</v>
          </cell>
          <cell r="H17">
            <v>4</v>
          </cell>
          <cell r="I17">
            <v>1393323.09</v>
          </cell>
          <cell r="J17">
            <v>0.1522</v>
          </cell>
        </row>
        <row r="20">
          <cell r="D20">
            <v>2086469.98</v>
          </cell>
          <cell r="E20">
            <v>1.6999999999999999E-3</v>
          </cell>
          <cell r="F20">
            <v>2</v>
          </cell>
          <cell r="G20">
            <v>0.2</v>
          </cell>
          <cell r="H20">
            <v>5</v>
          </cell>
          <cell r="I20">
            <v>473602.48</v>
          </cell>
          <cell r="J20">
            <v>0.22700000000000001</v>
          </cell>
        </row>
        <row r="21">
          <cell r="D21">
            <v>1776995.81</v>
          </cell>
          <cell r="E21">
            <v>3.3E-3</v>
          </cell>
          <cell r="F21">
            <v>11</v>
          </cell>
          <cell r="G21">
            <v>0.51649999999999996</v>
          </cell>
          <cell r="H21">
            <v>4</v>
          </cell>
          <cell r="I21">
            <v>1275143.29</v>
          </cell>
          <cell r="J21">
            <v>0.71760000000000002</v>
          </cell>
        </row>
        <row r="22">
          <cell r="D22">
            <v>2068819.72</v>
          </cell>
          <cell r="E22">
            <v>5.5999999999999999E-3</v>
          </cell>
          <cell r="F22">
            <v>2</v>
          </cell>
          <cell r="G22">
            <v>0.2</v>
          </cell>
          <cell r="H22">
            <v>5</v>
          </cell>
          <cell r="I22">
            <v>478909.81</v>
          </cell>
          <cell r="J22">
            <v>0.23150000000000001</v>
          </cell>
        </row>
        <row r="23">
          <cell r="D23">
            <v>4697057.6399999997</v>
          </cell>
          <cell r="E23">
            <v>1.3299999999999999E-2</v>
          </cell>
          <cell r="F23">
            <v>66</v>
          </cell>
          <cell r="G23">
            <v>0.61</v>
          </cell>
          <cell r="H23">
            <v>2</v>
          </cell>
          <cell r="I23">
            <v>4980172.38</v>
          </cell>
          <cell r="J23">
            <v>1.0603</v>
          </cell>
        </row>
        <row r="26">
          <cell r="D26">
            <v>4409813.38</v>
          </cell>
          <cell r="E26">
            <v>4.1500000000000002E-2</v>
          </cell>
          <cell r="F26">
            <v>35</v>
          </cell>
          <cell r="G26">
            <v>0.61280000000000001</v>
          </cell>
          <cell r="H26">
            <v>4</v>
          </cell>
          <cell r="I26">
            <v>6924181.4400000004</v>
          </cell>
          <cell r="J26">
            <v>1.5702</v>
          </cell>
        </row>
        <row r="29">
          <cell r="D29">
            <v>243510.51</v>
          </cell>
          <cell r="E29">
            <v>0.43590000000000001</v>
          </cell>
          <cell r="F29">
            <v>10</v>
          </cell>
          <cell r="G29">
            <v>0.61099999999999999</v>
          </cell>
          <cell r="H29">
            <v>3</v>
          </cell>
          <cell r="I29">
            <v>594616.34</v>
          </cell>
          <cell r="J29">
            <v>2.4419</v>
          </cell>
        </row>
        <row r="33">
          <cell r="D33">
            <v>1221.3499999999999</v>
          </cell>
          <cell r="E33">
            <v>1</v>
          </cell>
          <cell r="F33">
            <v>1</v>
          </cell>
          <cell r="G33">
            <v>0.61</v>
          </cell>
          <cell r="H33">
            <v>5</v>
          </cell>
          <cell r="I33">
            <v>763.34</v>
          </cell>
          <cell r="J33">
            <v>0.625</v>
          </cell>
        </row>
        <row r="34">
          <cell r="D34">
            <v>24437258.129999999</v>
          </cell>
          <cell r="E34">
            <v>1.5800000000000002E-2</v>
          </cell>
          <cell r="F34">
            <v>131</v>
          </cell>
          <cell r="G34">
            <v>0.39019999999999999</v>
          </cell>
          <cell r="H34">
            <v>4</v>
          </cell>
          <cell r="I34">
            <v>16120712.16</v>
          </cell>
          <cell r="J34">
            <v>0.65969999999999995</v>
          </cell>
        </row>
      </sheetData>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ow r="16">
          <cell r="D16">
            <v>314672146.39999998</v>
          </cell>
          <cell r="E16">
            <v>217758219.87</v>
          </cell>
        </row>
        <row r="17">
          <cell r="D17">
            <v>489900000</v>
          </cell>
          <cell r="E17"/>
        </row>
        <row r="18">
          <cell r="D18"/>
          <cell r="E18"/>
        </row>
        <row r="19">
          <cell r="D19"/>
          <cell r="E19"/>
        </row>
        <row r="20">
          <cell r="D20"/>
          <cell r="E20"/>
        </row>
        <row r="21">
          <cell r="D21">
            <v>804572146.39999998</v>
          </cell>
          <cell r="E21">
            <v>217758219.87</v>
          </cell>
        </row>
        <row r="23">
          <cell r="F23">
            <v>35154738.149999999</v>
          </cell>
          <cell r="G23"/>
        </row>
        <row r="24">
          <cell r="F24">
            <v>-2019237.29</v>
          </cell>
          <cell r="G24">
            <v>-65619399.960000001</v>
          </cell>
        </row>
      </sheetData>
      <sheetData sheetId="660"/>
      <sheetData sheetId="661">
        <row r="15">
          <cell r="E15">
            <v>29459273.66</v>
          </cell>
        </row>
        <row r="16">
          <cell r="D16">
            <v>461188746.77999997</v>
          </cell>
          <cell r="E16">
            <v>11879047.49</v>
          </cell>
        </row>
        <row r="17">
          <cell r="D17">
            <v>55416909.270000003</v>
          </cell>
          <cell r="E17">
            <v>1108338.19</v>
          </cell>
        </row>
        <row r="18">
          <cell r="D18"/>
          <cell r="E18"/>
        </row>
        <row r="19">
          <cell r="D19">
            <v>405771837.50999999</v>
          </cell>
          <cell r="E19">
            <v>10770709.310000001</v>
          </cell>
        </row>
        <row r="20">
          <cell r="D20"/>
          <cell r="E20"/>
        </row>
        <row r="21">
          <cell r="D21">
            <v>11.16</v>
          </cell>
        </row>
        <row r="22">
          <cell r="D22"/>
          <cell r="E22"/>
        </row>
        <row r="23">
          <cell r="D23">
            <v>54045504.600000001</v>
          </cell>
          <cell r="E23">
            <v>17580226.16</v>
          </cell>
        </row>
        <row r="24">
          <cell r="D24"/>
          <cell r="E24"/>
        </row>
        <row r="25">
          <cell r="E25"/>
        </row>
        <row r="26">
          <cell r="D26"/>
          <cell r="E26"/>
        </row>
        <row r="27">
          <cell r="D27"/>
          <cell r="E27"/>
        </row>
        <row r="28">
          <cell r="D28"/>
          <cell r="E28"/>
        </row>
        <row r="29">
          <cell r="D29"/>
          <cell r="E29"/>
        </row>
        <row r="30">
          <cell r="D30"/>
          <cell r="E30"/>
        </row>
        <row r="31">
          <cell r="D31"/>
        </row>
        <row r="32">
          <cell r="D32"/>
          <cell r="E32"/>
        </row>
        <row r="33">
          <cell r="D33"/>
          <cell r="E33"/>
        </row>
        <row r="34">
          <cell r="D34"/>
          <cell r="E34"/>
        </row>
      </sheetData>
      <sheetData sheetId="662"/>
      <sheetData sheetId="663"/>
      <sheetData sheetId="664"/>
      <sheetData sheetId="665"/>
      <sheetData sheetId="666"/>
      <sheetData sheetId="667"/>
      <sheetData sheetId="66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KM2"/>
      <sheetName val="Example KM2 Swedbank"/>
      <sheetName val="M0100"/>
    </sheetNames>
    <sheetDataSet>
      <sheetData sheetId="0"/>
      <sheetData sheetId="1"/>
      <sheetData sheetId="2">
        <row r="16">
          <cell r="D16">
            <v>63940348974.010002</v>
          </cell>
        </row>
        <row r="17">
          <cell r="D17">
            <v>194748931214.48999</v>
          </cell>
        </row>
        <row r="19">
          <cell r="D19">
            <v>18102916893.93</v>
          </cell>
        </row>
        <row r="20">
          <cell r="D20">
            <v>14783632278.950001</v>
          </cell>
        </row>
        <row r="31">
          <cell r="D31">
            <v>0.28310000000000002</v>
          </cell>
        </row>
        <row r="32">
          <cell r="D32">
            <v>0.23119999999999999</v>
          </cell>
        </row>
        <row r="33">
          <cell r="D33">
            <v>9.2999999999999999E-2</v>
          </cell>
        </row>
        <row r="34">
          <cell r="D34">
            <v>7.5899999999999995E-2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KM1 _2022Q4"/>
      <sheetName val="C0100"/>
      <sheetName val="C0200"/>
      <sheetName val="C0300"/>
      <sheetName val="C0400"/>
      <sheetName val="C4700"/>
      <sheetName val="C7200_TOTAL"/>
      <sheetName val="C7300_TOTAL"/>
      <sheetName val="C7400_TOTAL"/>
      <sheetName val="C7600_TOTAL"/>
      <sheetName val="C8400_TOTAL"/>
    </sheetNames>
    <sheetDataSet>
      <sheetData sheetId="0" refreshError="1"/>
      <sheetData sheetId="1" refreshError="1"/>
      <sheetData sheetId="2">
        <row r="14">
          <cell r="E14">
            <v>63940348974.010002</v>
          </cell>
        </row>
      </sheetData>
      <sheetData sheetId="3">
        <row r="30">
          <cell r="E30">
            <v>6126095587.46</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7.xml.rels><?xml version="1.0" encoding="UTF-8" standalone="yes"?>
<Relationships xmlns="http://schemas.openxmlformats.org/package/2006/relationships"><Relationship Id="rId3" Type="http://schemas.openxmlformats.org/officeDocument/2006/relationships/hyperlink" Target="https://geoportail.wallonie.be/catalogue/90e036cc-a630-436e-9277-0713ad8725d0.html" TargetMode="External"/><Relationship Id="rId2" Type="http://schemas.openxmlformats.org/officeDocument/2006/relationships/hyperlink" Target="https://download.vlaanderen.be/Producten/Detail/3862" TargetMode="External"/><Relationship Id="rId1" Type="http://schemas.openxmlformats.org/officeDocument/2006/relationships/hyperlink" Target="https://environnement.brussels/citoyen/outils-et-donnees/etat-des-lieux-de-lenvironnement/eau-et-environnement-aquatique-etat-des-lieux" TargetMode="External"/><Relationship Id="rId5" Type="http://schemas.openxmlformats.org/officeDocument/2006/relationships/drawing" Target="../drawings/drawing44.xml"/><Relationship Id="rId4"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09BB7-F347-4050-9424-4BA5FBD4A5EA}">
  <sheetPr>
    <pageSetUpPr fitToPage="1"/>
  </sheetPr>
  <dimension ref="B2:D59"/>
  <sheetViews>
    <sheetView zoomScale="85" zoomScaleNormal="85" workbookViewId="0">
      <selection activeCell="C7" sqref="C7"/>
    </sheetView>
  </sheetViews>
  <sheetFormatPr defaultColWidth="9.140625" defaultRowHeight="15" x14ac:dyDescent="0.25"/>
  <cols>
    <col min="1" max="1" width="3.85546875" style="121" customWidth="1"/>
    <col min="2" max="2" width="107.85546875" style="121" customWidth="1"/>
    <col min="3" max="3" width="15" style="417" customWidth="1"/>
    <col min="4" max="4" width="15.7109375" style="121" customWidth="1"/>
    <col min="5" max="5" width="108" style="121" customWidth="1"/>
    <col min="6" max="6" width="15" style="121" customWidth="1"/>
    <col min="7" max="16384" width="9.140625" style="121"/>
  </cols>
  <sheetData>
    <row r="2" spans="2:3" ht="24" customHeight="1" thickBot="1" x14ac:dyDescent="0.3">
      <c r="B2" s="415" t="s">
        <v>1367</v>
      </c>
      <c r="C2" s="748"/>
    </row>
    <row r="3" spans="2:3" ht="15" customHeight="1" x14ac:dyDescent="0.3">
      <c r="B3" s="416"/>
    </row>
    <row r="4" spans="2:3" ht="32.25" customHeight="1" x14ac:dyDescent="0.25">
      <c r="B4" s="418" t="s">
        <v>1269</v>
      </c>
      <c r="C4" s="419" t="s">
        <v>1270</v>
      </c>
    </row>
    <row r="6" spans="2:3" x14ac:dyDescent="0.25">
      <c r="B6" s="420" t="s">
        <v>1271</v>
      </c>
      <c r="C6" s="741"/>
    </row>
    <row r="7" spans="2:3" x14ac:dyDescent="0.25">
      <c r="B7" s="421" t="s">
        <v>1272</v>
      </c>
      <c r="C7" s="423" t="s">
        <v>1273</v>
      </c>
    </row>
    <row r="8" spans="2:3" x14ac:dyDescent="0.25">
      <c r="B8" s="422" t="s">
        <v>1274</v>
      </c>
      <c r="C8" s="423" t="s">
        <v>1275</v>
      </c>
    </row>
    <row r="9" spans="2:3" x14ac:dyDescent="0.25">
      <c r="B9" s="424" t="s">
        <v>1276</v>
      </c>
      <c r="C9" s="423" t="s">
        <v>1277</v>
      </c>
    </row>
    <row r="10" spans="2:3" x14ac:dyDescent="0.25">
      <c r="B10" s="425" t="s">
        <v>1278</v>
      </c>
      <c r="C10" s="423" t="s">
        <v>1279</v>
      </c>
    </row>
    <row r="11" spans="2:3" x14ac:dyDescent="0.25">
      <c r="B11" s="422" t="s">
        <v>1280</v>
      </c>
      <c r="C11" s="426" t="s">
        <v>1281</v>
      </c>
    </row>
    <row r="12" spans="2:3" x14ac:dyDescent="0.25">
      <c r="B12" s="422" t="s">
        <v>1282</v>
      </c>
      <c r="C12" s="426" t="s">
        <v>1283</v>
      </c>
    </row>
    <row r="13" spans="2:3" x14ac:dyDescent="0.25">
      <c r="B13" s="427" t="s">
        <v>283</v>
      </c>
      <c r="C13" s="426" t="s">
        <v>1284</v>
      </c>
    </row>
    <row r="14" spans="2:3" x14ac:dyDescent="0.25">
      <c r="B14" s="422" t="s">
        <v>1285</v>
      </c>
      <c r="C14" s="426" t="s">
        <v>1286</v>
      </c>
    </row>
    <row r="15" spans="2:3" x14ac:dyDescent="0.25">
      <c r="B15" s="422" t="s">
        <v>1287</v>
      </c>
      <c r="C15" s="426" t="s">
        <v>1288</v>
      </c>
    </row>
    <row r="16" spans="2:3" x14ac:dyDescent="0.25">
      <c r="B16" s="422" t="s">
        <v>1289</v>
      </c>
      <c r="C16" s="426" t="s">
        <v>1290</v>
      </c>
    </row>
    <row r="17" spans="2:3" x14ac:dyDescent="0.25">
      <c r="B17" s="422" t="s">
        <v>1291</v>
      </c>
      <c r="C17" s="426" t="s">
        <v>407</v>
      </c>
    </row>
    <row r="18" spans="2:3" x14ac:dyDescent="0.25">
      <c r="B18" s="422" t="s">
        <v>1292</v>
      </c>
      <c r="C18" s="426" t="s">
        <v>1293</v>
      </c>
    </row>
    <row r="19" spans="2:3" x14ac:dyDescent="0.25">
      <c r="B19" s="422" t="s">
        <v>1294</v>
      </c>
      <c r="C19" s="426" t="s">
        <v>1295</v>
      </c>
    </row>
    <row r="20" spans="2:3" x14ac:dyDescent="0.25">
      <c r="B20" s="420" t="s">
        <v>1296</v>
      </c>
      <c r="C20" s="741"/>
    </row>
    <row r="21" spans="2:3" x14ac:dyDescent="0.25">
      <c r="B21" s="421" t="s">
        <v>1297</v>
      </c>
      <c r="C21" s="426" t="s">
        <v>1298</v>
      </c>
    </row>
    <row r="22" spans="2:3" x14ac:dyDescent="0.25">
      <c r="B22" s="422" t="s">
        <v>1299</v>
      </c>
      <c r="C22" s="426" t="s">
        <v>1300</v>
      </c>
    </row>
    <row r="23" spans="2:3" x14ac:dyDescent="0.25">
      <c r="B23" s="422" t="s">
        <v>1301</v>
      </c>
      <c r="C23" s="426" t="s">
        <v>1302</v>
      </c>
    </row>
    <row r="24" spans="2:3" x14ac:dyDescent="0.25">
      <c r="B24" s="422" t="s">
        <v>1303</v>
      </c>
      <c r="C24" s="426" t="s">
        <v>1304</v>
      </c>
    </row>
    <row r="25" spans="2:3" x14ac:dyDescent="0.25">
      <c r="B25" s="739" t="s">
        <v>1305</v>
      </c>
      <c r="C25" s="426" t="s">
        <v>1306</v>
      </c>
    </row>
    <row r="26" spans="2:3" x14ac:dyDescent="0.25">
      <c r="B26" s="739" t="s">
        <v>1307</v>
      </c>
      <c r="C26" s="426" t="s">
        <v>1308</v>
      </c>
    </row>
    <row r="27" spans="2:3" x14ac:dyDescent="0.25">
      <c r="B27" s="422" t="s">
        <v>1309</v>
      </c>
      <c r="C27" s="426" t="s">
        <v>1310</v>
      </c>
    </row>
    <row r="28" spans="2:3" x14ac:dyDescent="0.25">
      <c r="B28" s="422" t="s">
        <v>1311</v>
      </c>
      <c r="C28" s="426" t="s">
        <v>1312</v>
      </c>
    </row>
    <row r="29" spans="2:3" x14ac:dyDescent="0.25">
      <c r="B29" s="422" t="s">
        <v>1313</v>
      </c>
      <c r="C29" s="426" t="s">
        <v>1314</v>
      </c>
    </row>
    <row r="30" spans="2:3" x14ac:dyDescent="0.25">
      <c r="B30" s="422" t="s">
        <v>1315</v>
      </c>
      <c r="C30" s="426" t="s">
        <v>1316</v>
      </c>
    </row>
    <row r="31" spans="2:3" x14ac:dyDescent="0.25">
      <c r="B31" s="422" t="s">
        <v>1317</v>
      </c>
      <c r="C31" s="423" t="s">
        <v>1318</v>
      </c>
    </row>
    <row r="32" spans="2:3" x14ac:dyDescent="0.25">
      <c r="B32" s="422" t="s">
        <v>1319</v>
      </c>
      <c r="C32" s="740" t="s">
        <v>1320</v>
      </c>
    </row>
    <row r="33" spans="2:4" x14ac:dyDescent="0.25">
      <c r="B33" s="420" t="s">
        <v>1322</v>
      </c>
      <c r="C33" s="741"/>
      <c r="D33" s="403"/>
    </row>
    <row r="34" spans="2:4" x14ac:dyDescent="0.25">
      <c r="B34" s="421" t="s">
        <v>1323</v>
      </c>
      <c r="C34" s="742" t="s">
        <v>1324</v>
      </c>
    </row>
    <row r="35" spans="2:4" x14ac:dyDescent="0.25">
      <c r="B35" s="422" t="s">
        <v>1325</v>
      </c>
      <c r="C35" s="426" t="s">
        <v>1326</v>
      </c>
      <c r="D35" s="403"/>
    </row>
    <row r="36" spans="2:4" x14ac:dyDescent="0.25">
      <c r="B36" s="422" t="s">
        <v>1327</v>
      </c>
      <c r="C36" s="426" t="s">
        <v>1328</v>
      </c>
      <c r="D36" s="403"/>
    </row>
    <row r="37" spans="2:4" x14ac:dyDescent="0.25">
      <c r="B37" s="422" t="s">
        <v>1329</v>
      </c>
      <c r="C37" s="426" t="s">
        <v>1330</v>
      </c>
      <c r="D37" s="403"/>
    </row>
    <row r="38" spans="2:4" x14ac:dyDescent="0.25">
      <c r="B38" s="422" t="s">
        <v>1331</v>
      </c>
      <c r="C38" s="426" t="s">
        <v>1332</v>
      </c>
      <c r="D38" s="403"/>
    </row>
    <row r="39" spans="2:4" x14ac:dyDescent="0.25">
      <c r="B39" s="422" t="s">
        <v>1333</v>
      </c>
      <c r="C39" s="426" t="s">
        <v>1334</v>
      </c>
      <c r="D39" s="403"/>
    </row>
    <row r="40" spans="2:4" x14ac:dyDescent="0.25">
      <c r="B40" s="422" t="s">
        <v>1335</v>
      </c>
      <c r="C40" s="426" t="s">
        <v>1336</v>
      </c>
      <c r="D40" s="403"/>
    </row>
    <row r="41" spans="2:4" x14ac:dyDescent="0.25">
      <c r="B41" s="420" t="s">
        <v>1337</v>
      </c>
      <c r="C41" s="741"/>
      <c r="D41" s="403"/>
    </row>
    <row r="42" spans="2:4" x14ac:dyDescent="0.25">
      <c r="B42" s="422" t="s">
        <v>1338</v>
      </c>
      <c r="C42" s="426" t="s">
        <v>1339</v>
      </c>
    </row>
    <row r="43" spans="2:4" ht="28.5" x14ac:dyDescent="0.25">
      <c r="B43" s="743" t="s">
        <v>1340</v>
      </c>
      <c r="C43" s="744" t="s">
        <v>1341</v>
      </c>
      <c r="D43" s="403"/>
    </row>
    <row r="44" spans="2:4" x14ac:dyDescent="0.25">
      <c r="B44" s="420" t="s">
        <v>1342</v>
      </c>
      <c r="C44" s="741"/>
      <c r="D44" s="403"/>
    </row>
    <row r="45" spans="2:4" x14ac:dyDescent="0.25">
      <c r="B45" s="421" t="s">
        <v>1343</v>
      </c>
      <c r="C45" s="742" t="s">
        <v>1344</v>
      </c>
    </row>
    <row r="46" spans="2:4" x14ac:dyDescent="0.25">
      <c r="B46" s="422" t="s">
        <v>1345</v>
      </c>
      <c r="C46" s="426" t="s">
        <v>1346</v>
      </c>
      <c r="D46" s="403"/>
    </row>
    <row r="47" spans="2:4" x14ac:dyDescent="0.25">
      <c r="B47" s="422" t="s">
        <v>1347</v>
      </c>
      <c r="C47" s="426" t="s">
        <v>1348</v>
      </c>
      <c r="D47" s="403"/>
    </row>
    <row r="48" spans="2:4" x14ac:dyDescent="0.25">
      <c r="B48" s="422" t="s">
        <v>1349</v>
      </c>
      <c r="C48" s="426" t="s">
        <v>1350</v>
      </c>
      <c r="D48" s="403"/>
    </row>
    <row r="49" spans="2:4" x14ac:dyDescent="0.25">
      <c r="B49" s="422" t="s">
        <v>1351</v>
      </c>
      <c r="C49" s="426" t="s">
        <v>1352</v>
      </c>
      <c r="D49" s="403"/>
    </row>
    <row r="50" spans="2:4" x14ac:dyDescent="0.25">
      <c r="B50" s="420" t="s">
        <v>1353</v>
      </c>
      <c r="C50" s="741"/>
      <c r="D50" s="403"/>
    </row>
    <row r="51" spans="2:4" x14ac:dyDescent="0.25">
      <c r="B51" s="422" t="s">
        <v>1354</v>
      </c>
      <c r="C51" s="740" t="s">
        <v>1355</v>
      </c>
    </row>
    <row r="52" spans="2:4" x14ac:dyDescent="0.25">
      <c r="B52" s="420" t="s">
        <v>1356</v>
      </c>
      <c r="C52" s="741"/>
    </row>
    <row r="53" spans="2:4" x14ac:dyDescent="0.25">
      <c r="B53" s="745" t="s">
        <v>1357</v>
      </c>
      <c r="C53" s="740" t="s">
        <v>1358</v>
      </c>
    </row>
    <row r="54" spans="2:4" x14ac:dyDescent="0.25">
      <c r="B54" s="745" t="s">
        <v>56</v>
      </c>
      <c r="C54" s="740" t="s">
        <v>1359</v>
      </c>
    </row>
    <row r="55" spans="2:4" x14ac:dyDescent="0.25">
      <c r="B55" s="420" t="s">
        <v>1360</v>
      </c>
      <c r="C55" s="741"/>
    </row>
    <row r="56" spans="2:4" x14ac:dyDescent="0.25">
      <c r="B56" s="745" t="s">
        <v>1361</v>
      </c>
      <c r="C56" s="740" t="s">
        <v>1362</v>
      </c>
    </row>
    <row r="57" spans="2:4" x14ac:dyDescent="0.25">
      <c r="B57" s="743" t="s">
        <v>1370</v>
      </c>
      <c r="C57" s="740" t="s">
        <v>1321</v>
      </c>
    </row>
    <row r="58" spans="2:4" x14ac:dyDescent="0.25">
      <c r="B58" s="743" t="s">
        <v>1363</v>
      </c>
      <c r="C58" s="740" t="s">
        <v>1364</v>
      </c>
    </row>
    <row r="59" spans="2:4" x14ac:dyDescent="0.25">
      <c r="B59" s="746" t="s">
        <v>1365</v>
      </c>
      <c r="C59" s="747" t="s">
        <v>1366</v>
      </c>
    </row>
  </sheetData>
  <hyperlinks>
    <hyperlink ref="C8" location="'EU OV1'!A1" display="OV1" xr:uid="{997C33F5-AA05-4ABA-9A0A-E9988D0B3660}"/>
    <hyperlink ref="C31" location="'EU CR8'!A1" display="CR8" xr:uid="{4DBF9461-AA4E-466D-AE0B-2B9205FC43DC}"/>
    <hyperlink ref="C11" location="'EU KM2'!A1" display="KM2" xr:uid="{40B645E7-365D-4AA4-87B0-41748193B609}"/>
    <hyperlink ref="C9" location="'EU CC1'!A1" display="CC1" xr:uid="{7F1A7C14-7955-43C4-8721-E20F765C400D}"/>
    <hyperlink ref="C10" location="'EU CC2'!A1" display="CC2" xr:uid="{57F987BE-2979-4F98-BC4C-B5E9158CA831}"/>
    <hyperlink ref="C45" location="'MR1'!A1" display="MR1" xr:uid="{BAF63BED-3454-45E9-8358-0AD050D22F47}"/>
    <hyperlink ref="C46" location="'MR2-A'!A1" display=" MR2-A" xr:uid="{F014247C-75EE-472F-8372-18E419D8A0C1}"/>
    <hyperlink ref="C49" location="'MR4 '!A1" display="MR4" xr:uid="{2801649E-F0ED-424D-A37E-D72D0BBF2FA9}"/>
    <hyperlink ref="C39" location="'EU CCR6'!A1" display="CCR6" xr:uid="{B503CBE9-4B6F-40F0-81CB-914330531A2C}"/>
    <hyperlink ref="C51" location="'EU IRRB1'!A1" display=" IRRBB1" xr:uid="{036CA9EA-8651-4AE8-9332-AF0F7DC5D83F}"/>
    <hyperlink ref="C34" location="'EU CCR1'!A1" display="CCR1" xr:uid="{67724F70-AAB8-4D6D-8145-AFFDC1A79610}"/>
    <hyperlink ref="C35" location="'EU CCR2'!A1" display="CCR2" xr:uid="{E21B7374-0279-4E2A-A4FF-604666BB900C}"/>
    <hyperlink ref="C36" location="'EU CCR3'!A1" display="CCR3" xr:uid="{510654BA-A26E-46EA-94A0-ED89A697E334}"/>
    <hyperlink ref="C38" location="'EU CCR5'!A1" display="CCR5" xr:uid="{6A402BB4-FFFC-498D-A264-67CAA29EB657}"/>
    <hyperlink ref="C21" location="'EU CR1'!A1" display="CR1" xr:uid="{52BF2669-3F16-427D-A93B-40D9F3ED23AF}"/>
    <hyperlink ref="C22" location="'EU CR1-A'!A1" display="CR1-A" xr:uid="{767DD0FF-F097-4592-BD95-BE0CF9F9AC23}"/>
    <hyperlink ref="C32" location="'EU CR10.5'!A1" display="CR10" xr:uid="{CFF4D5BE-C393-4372-83EA-CF929E4E35A9}"/>
    <hyperlink ref="C37" location="'EU CCR4'!A1" display="CCR4" xr:uid="{72F9F62C-7CB4-4120-A7CC-2416B447AC8C}"/>
    <hyperlink ref="C23" location="'EU CQ1'!A1" display="CQ1" xr:uid="{F04FE909-7FE2-4D48-B20E-A97904CDDB0B}"/>
    <hyperlink ref="C27" location="'EU CR4'!A1" display="CR4" xr:uid="{B7F5A7E3-A33A-409A-9FA0-E32E62F6BA39}"/>
    <hyperlink ref="C28" location="'EU CR5'!A1" display="CR5" xr:uid="{65006603-38C8-462D-B2CE-8F738342A8D8}"/>
    <hyperlink ref="C24" location="'EU CQ4'!A1" display="CQ4" xr:uid="{D8CDF8C8-8C04-4F53-B627-60A1E1B271AA}"/>
    <hyperlink ref="C25" location="'EU CQ5'!A1" display="CQ5" xr:uid="{6C673B62-0675-4821-9415-4C7771BA94C3}"/>
    <hyperlink ref="C26" location="'EU CR3'!A1" display="CR3" xr:uid="{9B00AEAF-CB8C-4125-BB40-8C80B25965B4}"/>
    <hyperlink ref="C12" location="'TLAC1 '!A1" display="TLAC1" xr:uid="{BF23BBA9-49F4-4AAE-BF62-982D28A4FDEE}"/>
    <hyperlink ref="C30" location="'EU CR7-A'!A1" display="CR7-A" xr:uid="{EC0858D8-672C-4969-AC5C-002E7A84EB41}"/>
    <hyperlink ref="C29" location="'EU CR6'!A1" display="CR6" xr:uid="{E527AD6B-D974-46F5-8B36-B727459CE117}"/>
    <hyperlink ref="C17" location="'EU IFRS9'!A1" display="IFRS9" xr:uid="{23347470-DF6A-4BB2-AC9E-9673175F1718}"/>
    <hyperlink ref="C18" location="CCyB1!A1" display="CCyB1" xr:uid="{73AF3777-E4EE-4C4E-A667-1BDF5D2AFFBC}"/>
    <hyperlink ref="C42" location="'EU SEC1'!A1" display="SEC1" xr:uid="{3F48453B-C9C8-4FAE-9AF0-9D0824C81BF6}"/>
    <hyperlink ref="C43" location="'EU SEC4'!A1" display="SEC4" xr:uid="{DAD35BA7-06D4-4FA4-8013-329F1F1ADE7D}"/>
    <hyperlink ref="C47" location="'MR2-B'!A1" display="MR2-B" xr:uid="{FC443FD1-CD50-4B0D-9342-CB08B87FB6DF}"/>
    <hyperlink ref="C48" location="'MR3'!A1" display="MR3" xr:uid="{8EDB689D-EEBA-45B0-B6F0-D2C66797729F}"/>
    <hyperlink ref="C53" location="'LIQ1'!A1" display="LIQ1" xr:uid="{EE9830EB-D49F-4201-8B77-095CF05F96FF}"/>
    <hyperlink ref="C40" location="'EU CCR8'!A1" display="CCR8" xr:uid="{74857BCF-0C7E-437D-9CDF-099CE71B352A}"/>
    <hyperlink ref="C54" location="'LIQ2'!A1" display="LIQ2" xr:uid="{A658A2EB-EB7B-4FB5-A063-246C505D1EC3}"/>
    <hyperlink ref="C14" location="'LR1'!A1" display="LRSum" xr:uid="{1F784030-18D2-4A87-9983-F070BA586C79}"/>
    <hyperlink ref="C15" location="'LR2'!A1" display="LRCom" xr:uid="{EB2F51C1-CD79-4530-A244-1C9942060EB9}"/>
    <hyperlink ref="C16" location="'LR3'!A1" display="LRSpl" xr:uid="{4CDD9FE3-0867-4AFA-8564-ABA9E203CEC7}"/>
    <hyperlink ref="C56" location="'1 - CC  Transition risk '!A1" display="Template 1" xr:uid="{7D58664A-5ED0-4F9E-ACEB-4ADACBFE89AC}"/>
    <hyperlink ref="C57" location="'2.CC '!A1" display="Template 2" xr:uid="{DA4BE7A6-CAEE-4475-9E54-FA58CA5494B1}"/>
    <hyperlink ref="C58" location="'4.CC '!A1" display="Template 4" xr:uid="{550C9103-F898-45B8-A129-6378807C0767}"/>
    <hyperlink ref="C59" location="'5.CC '!A1" display="Template 5" xr:uid="{A609E4F8-A9BF-4BFC-A2A6-B054F4CD756B}"/>
    <hyperlink ref="C13" location="'TLAC3 '!A1" display="TLAC3" xr:uid="{DF95A22C-61BC-4C9E-A55A-4C5A76E5248D}"/>
    <hyperlink ref="C7" location="'EU KM1'!A1" display="KM1" xr:uid="{2E583670-4F03-46D3-B826-FA5D23AD07B7}"/>
    <hyperlink ref="C19" location="'CCyB2 '!A1" display="CCyB2" xr:uid="{88006AF8-A933-47F7-B586-897CE0333AB9}"/>
  </hyperlinks>
  <pageMargins left="0.70866141732283472" right="0.70866141732283472" top="0.74803149606299213" bottom="0.74803149606299213" header="0.31496062992125984" footer="0.31496062992125984"/>
  <pageSetup paperSize="9" scale="59" orientation="portrait" verticalDpi="598" r:id="rId1"/>
  <drawing r:id="rId2"/>
  <legacyDrawing r:id="rId3"/>
  <oleObjects>
    <mc:AlternateContent xmlns:mc="http://schemas.openxmlformats.org/markup-compatibility/2006">
      <mc:Choice Requires="x14">
        <oleObject progId="Paint.Picture" shapeId="45057" r:id="rId4">
          <objectPr defaultSize="0" autoPict="0" r:id="rId5">
            <anchor moveWithCells="1">
              <from>
                <xdr:col>2</xdr:col>
                <xdr:colOff>38100</xdr:colOff>
                <xdr:row>0</xdr:row>
                <xdr:rowOff>180975</xdr:rowOff>
              </from>
              <to>
                <xdr:col>3</xdr:col>
                <xdr:colOff>9525</xdr:colOff>
                <xdr:row>1</xdr:row>
                <xdr:rowOff>228600</xdr:rowOff>
              </to>
            </anchor>
          </objectPr>
        </oleObject>
      </mc:Choice>
      <mc:Fallback>
        <oleObject progId="Paint.Picture" shapeId="45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22904-A0A0-409C-B473-A4158C6FEFDE}">
  <dimension ref="B2:D82"/>
  <sheetViews>
    <sheetView showGridLines="0" zoomScaleNormal="100" workbookViewId="0"/>
  </sheetViews>
  <sheetFormatPr defaultRowHeight="15" x14ac:dyDescent="0.25"/>
  <cols>
    <col min="1" max="1" width="2.140625" customWidth="1"/>
    <col min="2" max="2" width="8.5703125" customWidth="1"/>
    <col min="3" max="3" width="88.7109375" customWidth="1"/>
    <col min="4" max="4" width="18.7109375" customWidth="1"/>
  </cols>
  <sheetData>
    <row r="2" spans="2:4" ht="30" customHeight="1" x14ac:dyDescent="0.25">
      <c r="B2" s="430" t="s">
        <v>330</v>
      </c>
      <c r="C2" s="435"/>
      <c r="D2" s="435"/>
    </row>
    <row r="3" spans="2:4" x14ac:dyDescent="0.25">
      <c r="B3" s="108"/>
    </row>
    <row r="4" spans="2:4" ht="24" customHeight="1" x14ac:dyDescent="0.25">
      <c r="B4" s="108"/>
      <c r="C4" s="109"/>
      <c r="D4" s="110" t="s">
        <v>331</v>
      </c>
    </row>
    <row r="5" spans="2:4" ht="24" customHeight="1" x14ac:dyDescent="0.25">
      <c r="B5" s="474"/>
      <c r="C5" s="474"/>
      <c r="D5" s="111">
        <v>45107</v>
      </c>
    </row>
    <row r="6" spans="2:4" ht="24" customHeight="1" thickBot="1" x14ac:dyDescent="0.3">
      <c r="B6" s="475" t="s">
        <v>332</v>
      </c>
      <c r="C6" s="476"/>
      <c r="D6" s="476"/>
    </row>
    <row r="7" spans="2:4" ht="24" customHeight="1" thickBot="1" x14ac:dyDescent="0.3">
      <c r="B7" s="77">
        <v>1</v>
      </c>
      <c r="C7" s="78" t="s">
        <v>333</v>
      </c>
      <c r="D7" s="81">
        <v>156244.53349499</v>
      </c>
    </row>
    <row r="8" spans="2:4" ht="24" customHeight="1" thickBot="1" x14ac:dyDescent="0.3">
      <c r="B8" s="77">
        <v>2</v>
      </c>
      <c r="C8" s="78" t="s">
        <v>334</v>
      </c>
      <c r="D8" s="81">
        <v>2905.8699700000002</v>
      </c>
    </row>
    <row r="9" spans="2:4" ht="24" customHeight="1" thickBot="1" x14ac:dyDescent="0.3">
      <c r="B9" s="77">
        <v>3</v>
      </c>
      <c r="C9" s="78" t="s">
        <v>335</v>
      </c>
      <c r="D9" s="81">
        <v>-6352.2384030000003</v>
      </c>
    </row>
    <row r="10" spans="2:4" ht="24" customHeight="1" thickBot="1" x14ac:dyDescent="0.3">
      <c r="B10" s="77">
        <v>4</v>
      </c>
      <c r="C10" s="78" t="s">
        <v>336</v>
      </c>
      <c r="D10" s="81">
        <v>0</v>
      </c>
    </row>
    <row r="11" spans="2:4" ht="24" customHeight="1" thickBot="1" x14ac:dyDescent="0.3">
      <c r="B11" s="77">
        <v>5</v>
      </c>
      <c r="C11" s="78" t="s">
        <v>337</v>
      </c>
      <c r="D11" s="81">
        <v>77.685660749999997</v>
      </c>
    </row>
    <row r="12" spans="2:4" ht="24" customHeight="1" thickBot="1" x14ac:dyDescent="0.3">
      <c r="B12" s="77">
        <v>6</v>
      </c>
      <c r="C12" s="78" t="s">
        <v>338</v>
      </c>
      <c r="D12" s="81">
        <v>-234.80741978861823</v>
      </c>
    </row>
    <row r="13" spans="2:4" ht="24" customHeight="1" thickBot="1" x14ac:dyDescent="0.3">
      <c r="B13" s="7">
        <v>7</v>
      </c>
      <c r="C13" s="50" t="s">
        <v>339</v>
      </c>
      <c r="D13" s="107">
        <v>152641.04330295138</v>
      </c>
    </row>
    <row r="14" spans="2:4" ht="24" customHeight="1" thickBot="1" x14ac:dyDescent="0.3">
      <c r="B14" s="465" t="s">
        <v>340</v>
      </c>
      <c r="C14" s="466"/>
      <c r="D14" s="466"/>
    </row>
    <row r="15" spans="2:4" ht="24" customHeight="1" thickBot="1" x14ac:dyDescent="0.3">
      <c r="B15" s="77">
        <v>8</v>
      </c>
      <c r="C15" s="78" t="s">
        <v>341</v>
      </c>
      <c r="D15" s="81">
        <v>2573.4613880000002</v>
      </c>
    </row>
    <row r="16" spans="2:4" ht="24" customHeight="1" thickBot="1" x14ac:dyDescent="0.3">
      <c r="B16" s="77" t="s">
        <v>342</v>
      </c>
      <c r="C16" s="78" t="s">
        <v>343</v>
      </c>
      <c r="D16" s="81">
        <v>0</v>
      </c>
    </row>
    <row r="17" spans="2:4" ht="24" customHeight="1" thickBot="1" x14ac:dyDescent="0.3">
      <c r="B17" s="77">
        <v>9</v>
      </c>
      <c r="C17" s="78" t="s">
        <v>344</v>
      </c>
      <c r="D17" s="81">
        <v>1479.862075</v>
      </c>
    </row>
    <row r="18" spans="2:4" ht="24" customHeight="1" thickBot="1" x14ac:dyDescent="0.3">
      <c r="B18" s="77" t="s">
        <v>345</v>
      </c>
      <c r="C18" s="78" t="s">
        <v>346</v>
      </c>
      <c r="D18" s="81">
        <v>0</v>
      </c>
    </row>
    <row r="19" spans="2:4" ht="24" customHeight="1" thickBot="1" x14ac:dyDescent="0.3">
      <c r="B19" s="77" t="s">
        <v>347</v>
      </c>
      <c r="C19" s="78" t="s">
        <v>348</v>
      </c>
      <c r="D19" s="81">
        <v>0</v>
      </c>
    </row>
    <row r="20" spans="2:4" ht="24" customHeight="1" thickBot="1" x14ac:dyDescent="0.3">
      <c r="B20" s="77">
        <v>10</v>
      </c>
      <c r="C20" s="78" t="s">
        <v>349</v>
      </c>
      <c r="D20" s="81">
        <v>-1532.59158</v>
      </c>
    </row>
    <row r="21" spans="2:4" ht="24" customHeight="1" thickBot="1" x14ac:dyDescent="0.3">
      <c r="B21" s="77" t="s">
        <v>350</v>
      </c>
      <c r="C21" s="78" t="s">
        <v>351</v>
      </c>
      <c r="D21" s="81">
        <v>0</v>
      </c>
    </row>
    <row r="22" spans="2:4" ht="24" customHeight="1" thickBot="1" x14ac:dyDescent="0.3">
      <c r="B22" s="77" t="s">
        <v>352</v>
      </c>
      <c r="C22" s="78" t="s">
        <v>353</v>
      </c>
      <c r="D22" s="81">
        <v>0</v>
      </c>
    </row>
    <row r="23" spans="2:4" ht="24" customHeight="1" thickBot="1" x14ac:dyDescent="0.3">
      <c r="B23" s="77">
        <v>11</v>
      </c>
      <c r="C23" s="78" t="s">
        <v>354</v>
      </c>
      <c r="D23" s="81">
        <v>746.82569999999998</v>
      </c>
    </row>
    <row r="24" spans="2:4" ht="24" customHeight="1" thickBot="1" x14ac:dyDescent="0.3">
      <c r="B24" s="77">
        <v>12</v>
      </c>
      <c r="C24" s="78" t="s">
        <v>355</v>
      </c>
      <c r="D24" s="81">
        <v>0</v>
      </c>
    </row>
    <row r="25" spans="2:4" ht="24" customHeight="1" thickBot="1" x14ac:dyDescent="0.3">
      <c r="B25" s="7">
        <v>13</v>
      </c>
      <c r="C25" s="50" t="s">
        <v>356</v>
      </c>
      <c r="D25" s="107">
        <v>3267.5575830000002</v>
      </c>
    </row>
    <row r="26" spans="2:4" ht="24" customHeight="1" thickBot="1" x14ac:dyDescent="0.3">
      <c r="B26" s="465" t="s">
        <v>357</v>
      </c>
      <c r="C26" s="466"/>
      <c r="D26" s="466"/>
    </row>
    <row r="27" spans="2:4" ht="24" customHeight="1" thickBot="1" x14ac:dyDescent="0.3">
      <c r="B27" s="77">
        <v>14</v>
      </c>
      <c r="C27" s="78" t="s">
        <v>358</v>
      </c>
      <c r="D27" s="81">
        <v>1630.264723</v>
      </c>
    </row>
    <row r="28" spans="2:4" ht="24" customHeight="1" thickBot="1" x14ac:dyDescent="0.3">
      <c r="B28" s="77">
        <v>15</v>
      </c>
      <c r="C28" s="78" t="s">
        <v>359</v>
      </c>
      <c r="D28" s="81">
        <v>-12.1112</v>
      </c>
    </row>
    <row r="29" spans="2:4" ht="24" customHeight="1" thickBot="1" x14ac:dyDescent="0.3">
      <c r="B29" s="77">
        <v>16</v>
      </c>
      <c r="C29" s="78" t="s">
        <v>360</v>
      </c>
      <c r="D29" s="81">
        <v>2936.9223854899997</v>
      </c>
    </row>
    <row r="30" spans="2:4" ht="24" customHeight="1" thickBot="1" x14ac:dyDescent="0.3">
      <c r="B30" s="77" t="s">
        <v>361</v>
      </c>
      <c r="C30" s="78" t="s">
        <v>362</v>
      </c>
      <c r="D30" s="81">
        <v>0</v>
      </c>
    </row>
    <row r="31" spans="2:4" ht="24" customHeight="1" thickBot="1" x14ac:dyDescent="0.3">
      <c r="B31" s="77">
        <v>17</v>
      </c>
      <c r="C31" s="78" t="s">
        <v>363</v>
      </c>
      <c r="D31" s="81">
        <v>0</v>
      </c>
    </row>
    <row r="32" spans="2:4" ht="24" customHeight="1" thickBot="1" x14ac:dyDescent="0.3">
      <c r="B32" s="77" t="s">
        <v>364</v>
      </c>
      <c r="C32" s="78" t="s">
        <v>365</v>
      </c>
      <c r="D32" s="81">
        <v>0</v>
      </c>
    </row>
    <row r="33" spans="2:4" ht="24" customHeight="1" thickBot="1" x14ac:dyDescent="0.3">
      <c r="B33" s="7">
        <v>18</v>
      </c>
      <c r="C33" s="50" t="s">
        <v>366</v>
      </c>
      <c r="D33" s="107">
        <v>4555.0759084900001</v>
      </c>
    </row>
    <row r="34" spans="2:4" ht="24" customHeight="1" thickBot="1" x14ac:dyDescent="0.3">
      <c r="B34" s="465" t="s">
        <v>367</v>
      </c>
      <c r="C34" s="466"/>
      <c r="D34" s="466"/>
    </row>
    <row r="35" spans="2:4" ht="24" customHeight="1" thickBot="1" x14ac:dyDescent="0.3">
      <c r="B35" s="77">
        <v>19</v>
      </c>
      <c r="C35" s="78" t="s">
        <v>368</v>
      </c>
      <c r="D35" s="81">
        <v>38617.441759000001</v>
      </c>
    </row>
    <row r="36" spans="2:4" ht="24" customHeight="1" thickBot="1" x14ac:dyDescent="0.3">
      <c r="B36" s="77">
        <v>20</v>
      </c>
      <c r="C36" s="78" t="s">
        <v>369</v>
      </c>
      <c r="D36" s="81">
        <v>-20883.368803131325</v>
      </c>
    </row>
    <row r="37" spans="2:4" ht="36" customHeight="1" thickBot="1" x14ac:dyDescent="0.3">
      <c r="B37" s="77">
        <v>21</v>
      </c>
      <c r="C37" s="78" t="s">
        <v>370</v>
      </c>
      <c r="D37" s="81">
        <v>0</v>
      </c>
    </row>
    <row r="38" spans="2:4" ht="24" customHeight="1" thickBot="1" x14ac:dyDescent="0.3">
      <c r="B38" s="7">
        <v>22</v>
      </c>
      <c r="C38" s="50" t="s">
        <v>371</v>
      </c>
      <c r="D38" s="107">
        <v>17734.072955868676</v>
      </c>
    </row>
    <row r="39" spans="2:4" ht="24" customHeight="1" thickBot="1" x14ac:dyDescent="0.3">
      <c r="B39" s="465" t="s">
        <v>372</v>
      </c>
      <c r="C39" s="466"/>
      <c r="D39" s="466"/>
    </row>
    <row r="40" spans="2:4" ht="24" customHeight="1" thickBot="1" x14ac:dyDescent="0.3">
      <c r="B40" s="77" t="s">
        <v>373</v>
      </c>
      <c r="C40" s="78" t="s">
        <v>374</v>
      </c>
      <c r="D40" s="81">
        <v>0</v>
      </c>
    </row>
    <row r="41" spans="2:4" ht="24" customHeight="1" thickBot="1" x14ac:dyDescent="0.3">
      <c r="B41" s="77" t="s">
        <v>375</v>
      </c>
      <c r="C41" s="78" t="s">
        <v>376</v>
      </c>
      <c r="D41" s="81">
        <v>0</v>
      </c>
    </row>
    <row r="42" spans="2:4" ht="24" customHeight="1" thickBot="1" x14ac:dyDescent="0.3">
      <c r="B42" s="77" t="s">
        <v>377</v>
      </c>
      <c r="C42" s="78" t="s">
        <v>378</v>
      </c>
      <c r="D42" s="81">
        <v>0</v>
      </c>
    </row>
    <row r="43" spans="2:4" ht="65.25" customHeight="1" thickBot="1" x14ac:dyDescent="0.3">
      <c r="B43" s="77" t="s">
        <v>379</v>
      </c>
      <c r="C43" s="78" t="s">
        <v>380</v>
      </c>
      <c r="D43" s="81">
        <v>0</v>
      </c>
    </row>
    <row r="44" spans="2:4" ht="77.25" customHeight="1" thickBot="1" x14ac:dyDescent="0.3">
      <c r="B44" s="77" t="s">
        <v>381</v>
      </c>
      <c r="C44" s="78" t="s">
        <v>382</v>
      </c>
      <c r="D44" s="81">
        <v>0</v>
      </c>
    </row>
    <row r="45" spans="2:4" ht="24" customHeight="1" thickBot="1" x14ac:dyDescent="0.3">
      <c r="B45" s="77" t="s">
        <v>383</v>
      </c>
      <c r="C45" s="78" t="s">
        <v>384</v>
      </c>
      <c r="D45" s="81">
        <v>0</v>
      </c>
    </row>
    <row r="46" spans="2:4" ht="24" customHeight="1" thickBot="1" x14ac:dyDescent="0.3">
      <c r="B46" s="77" t="s">
        <v>385</v>
      </c>
      <c r="C46" s="78" t="s">
        <v>386</v>
      </c>
      <c r="D46" s="81">
        <v>0</v>
      </c>
    </row>
    <row r="47" spans="2:4" ht="24" customHeight="1" thickBot="1" x14ac:dyDescent="0.3">
      <c r="B47" s="77" t="s">
        <v>387</v>
      </c>
      <c r="C47" s="78" t="s">
        <v>388</v>
      </c>
      <c r="D47" s="81">
        <v>0</v>
      </c>
    </row>
    <row r="48" spans="2:4" ht="24" customHeight="1" thickBot="1" x14ac:dyDescent="0.3">
      <c r="B48" s="77" t="s">
        <v>389</v>
      </c>
      <c r="C48" s="78" t="s">
        <v>390</v>
      </c>
      <c r="D48" s="81">
        <v>0</v>
      </c>
    </row>
    <row r="49" spans="2:4" ht="24" customHeight="1" thickBot="1" x14ac:dyDescent="0.3">
      <c r="B49" s="77" t="s">
        <v>391</v>
      </c>
      <c r="C49" s="78" t="s">
        <v>392</v>
      </c>
      <c r="D49" s="81">
        <v>0</v>
      </c>
    </row>
    <row r="50" spans="2:4" ht="24" customHeight="1" thickBot="1" x14ac:dyDescent="0.3">
      <c r="B50" s="7" t="s">
        <v>393</v>
      </c>
      <c r="C50" s="50" t="s">
        <v>394</v>
      </c>
      <c r="D50" s="107">
        <v>0</v>
      </c>
    </row>
    <row r="51" spans="2:4" ht="24" customHeight="1" thickBot="1" x14ac:dyDescent="0.3">
      <c r="B51" s="467" t="s">
        <v>395</v>
      </c>
      <c r="C51" s="468"/>
      <c r="D51" s="468"/>
    </row>
    <row r="52" spans="2:4" ht="24" customHeight="1" thickBot="1" x14ac:dyDescent="0.3">
      <c r="B52" s="7">
        <v>23</v>
      </c>
      <c r="C52" s="50" t="s">
        <v>161</v>
      </c>
      <c r="D52" s="107">
        <v>11203.828786841885</v>
      </c>
    </row>
    <row r="53" spans="2:4" ht="24" customHeight="1" thickBot="1" x14ac:dyDescent="0.3">
      <c r="B53" s="7">
        <v>24</v>
      </c>
      <c r="C53" s="50" t="s">
        <v>35</v>
      </c>
      <c r="D53" s="107">
        <v>178197.74871777007</v>
      </c>
    </row>
    <row r="54" spans="2:4" ht="24" customHeight="1" thickBot="1" x14ac:dyDescent="0.3">
      <c r="B54" s="469" t="s">
        <v>34</v>
      </c>
      <c r="C54" s="470"/>
      <c r="D54" s="471"/>
    </row>
    <row r="55" spans="2:4" ht="24" customHeight="1" thickBot="1" x14ac:dyDescent="0.3">
      <c r="B55" s="77">
        <v>25</v>
      </c>
      <c r="C55" s="78" t="s">
        <v>34</v>
      </c>
      <c r="D55" s="112">
        <v>6.2873009717909115E-2</v>
      </c>
    </row>
    <row r="56" spans="2:4" ht="24" customHeight="1" thickBot="1" x14ac:dyDescent="0.3">
      <c r="B56" s="77" t="s">
        <v>396</v>
      </c>
      <c r="C56" s="78" t="s">
        <v>397</v>
      </c>
      <c r="D56" s="112">
        <v>6.2873009717909115E-2</v>
      </c>
    </row>
    <row r="57" spans="2:4" ht="24" customHeight="1" thickBot="1" x14ac:dyDescent="0.3">
      <c r="B57" s="77" t="s">
        <v>398</v>
      </c>
      <c r="C57" s="78" t="s">
        <v>399</v>
      </c>
      <c r="D57" s="112">
        <v>6.2873009717909115E-2</v>
      </c>
    </row>
    <row r="58" spans="2:4" ht="24" customHeight="1" thickBot="1" x14ac:dyDescent="0.3">
      <c r="B58" s="77">
        <v>26</v>
      </c>
      <c r="C58" s="78" t="s">
        <v>400</v>
      </c>
      <c r="D58" s="112">
        <v>0.03</v>
      </c>
    </row>
    <row r="59" spans="2:4" ht="24" customHeight="1" thickBot="1" x14ac:dyDescent="0.3">
      <c r="B59" s="77" t="s">
        <v>401</v>
      </c>
      <c r="C59" s="78" t="s">
        <v>39</v>
      </c>
      <c r="D59" s="112">
        <v>0</v>
      </c>
    </row>
    <row r="60" spans="2:4" ht="24" customHeight="1" thickBot="1" x14ac:dyDescent="0.3">
      <c r="B60" s="77" t="s">
        <v>402</v>
      </c>
      <c r="C60" s="78" t="s">
        <v>15</v>
      </c>
      <c r="D60" s="112">
        <v>0</v>
      </c>
    </row>
    <row r="61" spans="2:4" ht="24" customHeight="1" thickBot="1" x14ac:dyDescent="0.3">
      <c r="B61" s="77">
        <v>27</v>
      </c>
      <c r="C61" s="78" t="s">
        <v>45</v>
      </c>
      <c r="D61" s="112">
        <v>0</v>
      </c>
    </row>
    <row r="62" spans="2:4" ht="24" customHeight="1" thickBot="1" x14ac:dyDescent="0.3">
      <c r="B62" s="113" t="s">
        <v>403</v>
      </c>
      <c r="C62" s="114" t="s">
        <v>47</v>
      </c>
      <c r="D62" s="115">
        <v>0.03</v>
      </c>
    </row>
    <row r="63" spans="2:4" ht="24" customHeight="1" thickBot="1" x14ac:dyDescent="0.3">
      <c r="B63" s="472" t="s">
        <v>404</v>
      </c>
      <c r="C63" s="473"/>
      <c r="D63" s="473"/>
    </row>
    <row r="64" spans="2:4" ht="24" customHeight="1" thickBot="1" x14ac:dyDescent="0.3">
      <c r="B64" s="77" t="s">
        <v>405</v>
      </c>
      <c r="C64" s="78" t="s">
        <v>406</v>
      </c>
      <c r="D64" s="81" t="s">
        <v>407</v>
      </c>
    </row>
    <row r="65" spans="2:4" ht="24" customHeight="1" thickBot="1" x14ac:dyDescent="0.3">
      <c r="B65" s="472" t="s">
        <v>408</v>
      </c>
      <c r="C65" s="473"/>
      <c r="D65" s="473"/>
    </row>
    <row r="66" spans="2:4" ht="24" customHeight="1" thickBot="1" x14ac:dyDescent="0.3">
      <c r="B66" s="77">
        <v>28</v>
      </c>
      <c r="C66" s="78" t="s">
        <v>409</v>
      </c>
      <c r="D66" s="81">
        <v>1532.8513780000001</v>
      </c>
    </row>
    <row r="67" spans="2:4" ht="24" customHeight="1" thickBot="1" x14ac:dyDescent="0.3">
      <c r="B67" s="77">
        <v>29</v>
      </c>
      <c r="C67" s="78" t="s">
        <v>410</v>
      </c>
      <c r="D67" s="81">
        <v>1618.153523</v>
      </c>
    </row>
    <row r="68" spans="2:4" ht="42" customHeight="1" thickBot="1" x14ac:dyDescent="0.3">
      <c r="B68" s="77">
        <v>30</v>
      </c>
      <c r="C68" s="78" t="s">
        <v>411</v>
      </c>
      <c r="D68" s="81">
        <v>178112.44657277007</v>
      </c>
    </row>
    <row r="69" spans="2:4" ht="42" customHeight="1" thickBot="1" x14ac:dyDescent="0.3">
      <c r="B69" s="77" t="s">
        <v>412</v>
      </c>
      <c r="C69" s="78" t="s">
        <v>413</v>
      </c>
      <c r="D69" s="81">
        <v>178112.44657277007</v>
      </c>
    </row>
    <row r="70" spans="2:4" ht="42" customHeight="1" thickBot="1" x14ac:dyDescent="0.3">
      <c r="B70" s="77">
        <v>31</v>
      </c>
      <c r="C70" s="78" t="s">
        <v>414</v>
      </c>
      <c r="D70" s="112">
        <v>6.2903121047548013E-2</v>
      </c>
    </row>
    <row r="71" spans="2:4" ht="42" customHeight="1" thickBot="1" x14ac:dyDescent="0.3">
      <c r="B71" s="77" t="s">
        <v>415</v>
      </c>
      <c r="C71" s="78" t="s">
        <v>416</v>
      </c>
      <c r="D71" s="112">
        <v>6.2903121047548013E-2</v>
      </c>
    </row>
    <row r="72" spans="2:4" ht="24" customHeight="1" x14ac:dyDescent="0.25"/>
    <row r="73" spans="2:4" ht="24" customHeight="1" x14ac:dyDescent="0.25"/>
    <row r="74" spans="2:4" ht="24" customHeight="1" x14ac:dyDescent="0.25"/>
    <row r="75" spans="2:4" ht="24" customHeight="1" x14ac:dyDescent="0.25"/>
    <row r="76" spans="2:4" ht="24" customHeight="1" x14ac:dyDescent="0.25"/>
    <row r="77" spans="2:4" ht="24" customHeight="1" x14ac:dyDescent="0.25"/>
    <row r="78" spans="2:4" ht="24" customHeight="1" x14ac:dyDescent="0.25"/>
    <row r="79" spans="2:4" ht="24" customHeight="1" x14ac:dyDescent="0.25"/>
    <row r="80" spans="2:4" ht="24" customHeight="1" x14ac:dyDescent="0.25"/>
    <row r="81" ht="24" customHeight="1" x14ac:dyDescent="0.25"/>
    <row r="82" ht="24" customHeight="1" x14ac:dyDescent="0.25"/>
  </sheetData>
  <mergeCells count="11">
    <mergeCell ref="B34:D34"/>
    <mergeCell ref="B2:D2"/>
    <mergeCell ref="B5:C5"/>
    <mergeCell ref="B6:D6"/>
    <mergeCell ref="B14:D14"/>
    <mergeCell ref="B26:D26"/>
    <mergeCell ref="B39:D39"/>
    <mergeCell ref="B51:D51"/>
    <mergeCell ref="B54:D54"/>
    <mergeCell ref="B63:D63"/>
    <mergeCell ref="B65:D65"/>
  </mergeCells>
  <pageMargins left="0.31496062992125984" right="0.31496062992125984" top="0.74803149606299213" bottom="0.74803149606299213" header="0.31496062992125984" footer="0.31496062992125984"/>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056FF-94E8-4184-B3C9-480F95E8B002}">
  <dimension ref="B2:D17"/>
  <sheetViews>
    <sheetView showGridLines="0" workbookViewId="0"/>
  </sheetViews>
  <sheetFormatPr defaultRowHeight="12" x14ac:dyDescent="0.2"/>
  <cols>
    <col min="1" max="1" width="2.140625" style="46" customWidth="1"/>
    <col min="2" max="2" width="8.5703125" style="46" customWidth="1"/>
    <col min="3" max="3" width="50" style="46" customWidth="1"/>
    <col min="4" max="4" width="18.7109375" style="46" customWidth="1"/>
    <col min="5" max="16384" width="9.140625" style="46"/>
  </cols>
  <sheetData>
    <row r="2" spans="2:4" ht="30" customHeight="1" x14ac:dyDescent="0.2">
      <c r="B2" s="430" t="s">
        <v>417</v>
      </c>
      <c r="C2" s="477"/>
      <c r="D2" s="477"/>
    </row>
    <row r="3" spans="2:4" x14ac:dyDescent="0.2">
      <c r="B3" s="116"/>
      <c r="C3" s="116"/>
      <c r="D3" s="116"/>
    </row>
    <row r="4" spans="2:4" ht="15" customHeight="1" x14ac:dyDescent="0.2">
      <c r="B4" s="116"/>
      <c r="C4" s="116"/>
      <c r="D4" s="111">
        <v>45107</v>
      </c>
    </row>
    <row r="5" spans="2:4" ht="24" customHeight="1" thickBot="1" x14ac:dyDescent="0.25">
      <c r="B5" s="102"/>
      <c r="C5" s="102"/>
      <c r="D5" s="117" t="s">
        <v>331</v>
      </c>
    </row>
    <row r="6" spans="2:4" ht="24" customHeight="1" thickBot="1" x14ac:dyDescent="0.25">
      <c r="B6" s="118" t="s">
        <v>418</v>
      </c>
      <c r="C6" s="118" t="s">
        <v>419</v>
      </c>
      <c r="D6" s="81">
        <v>152798.16506214996</v>
      </c>
    </row>
    <row r="7" spans="2:4" ht="24" customHeight="1" thickBot="1" x14ac:dyDescent="0.25">
      <c r="B7" s="78" t="s">
        <v>420</v>
      </c>
      <c r="C7" s="78" t="s">
        <v>421</v>
      </c>
      <c r="D7" s="81">
        <v>595.38881700000002</v>
      </c>
    </row>
    <row r="8" spans="2:4" ht="24" customHeight="1" thickBot="1" x14ac:dyDescent="0.25">
      <c r="B8" s="78" t="s">
        <v>422</v>
      </c>
      <c r="C8" s="78" t="s">
        <v>423</v>
      </c>
      <c r="D8" s="81">
        <v>152202.77624514996</v>
      </c>
    </row>
    <row r="9" spans="2:4" ht="24" customHeight="1" thickBot="1" x14ac:dyDescent="0.25">
      <c r="B9" s="78" t="s">
        <v>424</v>
      </c>
      <c r="C9" s="78" t="s">
        <v>425</v>
      </c>
      <c r="D9" s="81">
        <v>0</v>
      </c>
    </row>
    <row r="10" spans="2:4" ht="24" customHeight="1" thickBot="1" x14ac:dyDescent="0.25">
      <c r="B10" s="78" t="s">
        <v>426</v>
      </c>
      <c r="C10" s="78" t="s">
        <v>427</v>
      </c>
      <c r="D10" s="81">
        <v>36017.0944418</v>
      </c>
    </row>
    <row r="11" spans="2:4" ht="24" customHeight="1" thickBot="1" x14ac:dyDescent="0.25">
      <c r="B11" s="78" t="s">
        <v>428</v>
      </c>
      <c r="C11" s="78" t="s">
        <v>429</v>
      </c>
      <c r="D11" s="81">
        <v>15757.758949309999</v>
      </c>
    </row>
    <row r="12" spans="2:4" ht="24" customHeight="1" thickBot="1" x14ac:dyDescent="0.25">
      <c r="B12" s="78" t="s">
        <v>206</v>
      </c>
      <c r="C12" s="78" t="s">
        <v>430</v>
      </c>
      <c r="D12" s="81">
        <v>4309.3751723400001</v>
      </c>
    </row>
    <row r="13" spans="2:4" ht="24" customHeight="1" thickBot="1" x14ac:dyDescent="0.25">
      <c r="B13" s="78" t="s">
        <v>208</v>
      </c>
      <c r="C13" s="78" t="s">
        <v>431</v>
      </c>
      <c r="D13" s="81">
        <v>40047.56915992</v>
      </c>
    </row>
    <row r="14" spans="2:4" ht="24" customHeight="1" thickBot="1" x14ac:dyDescent="0.25">
      <c r="B14" s="78" t="s">
        <v>210</v>
      </c>
      <c r="C14" s="78" t="s">
        <v>432</v>
      </c>
      <c r="D14" s="81">
        <v>10703.14153553</v>
      </c>
    </row>
    <row r="15" spans="2:4" ht="24" customHeight="1" thickBot="1" x14ac:dyDescent="0.25">
      <c r="B15" s="78" t="s">
        <v>212</v>
      </c>
      <c r="C15" s="78" t="s">
        <v>433</v>
      </c>
      <c r="D15" s="81">
        <v>39947.858907559996</v>
      </c>
    </row>
    <row r="16" spans="2:4" ht="24" customHeight="1" thickBot="1" x14ac:dyDescent="0.25">
      <c r="B16" s="78" t="s">
        <v>434</v>
      </c>
      <c r="C16" s="78" t="s">
        <v>435</v>
      </c>
      <c r="D16" s="81">
        <v>936.99196958000005</v>
      </c>
    </row>
    <row r="17" spans="2:4" ht="24" customHeight="1" thickBot="1" x14ac:dyDescent="0.25">
      <c r="B17" s="78" t="s">
        <v>436</v>
      </c>
      <c r="C17" s="78" t="s">
        <v>437</v>
      </c>
      <c r="D17" s="81">
        <v>4482.9861091099992</v>
      </c>
    </row>
  </sheetData>
  <mergeCells count="1">
    <mergeCell ref="B2:D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6EA0A-69C1-463E-A171-72C5F47876E2}">
  <dimension ref="A2:E33"/>
  <sheetViews>
    <sheetView showGridLines="0" zoomScaleNormal="100" workbookViewId="0"/>
  </sheetViews>
  <sheetFormatPr defaultRowHeight="15" x14ac:dyDescent="0.25"/>
  <cols>
    <col min="1" max="1" width="2.140625" customWidth="1"/>
    <col min="2" max="2" width="8.5703125" customWidth="1"/>
    <col min="3" max="3" width="75.7109375" customWidth="1"/>
    <col min="4" max="5" width="15.7109375" customWidth="1"/>
  </cols>
  <sheetData>
    <row r="2" spans="1:5" ht="30" customHeight="1" x14ac:dyDescent="0.25">
      <c r="A2" s="121"/>
      <c r="B2" s="430" t="s">
        <v>468</v>
      </c>
      <c r="C2" s="451"/>
      <c r="D2" s="451"/>
      <c r="E2" s="432"/>
    </row>
    <row r="3" spans="1:5" ht="15.75" customHeight="1" x14ac:dyDescent="0.25">
      <c r="A3" s="121"/>
      <c r="B3" s="130"/>
      <c r="C3" s="130"/>
      <c r="D3" s="130"/>
    </row>
    <row r="4" spans="1:5" ht="15.75" customHeight="1" x14ac:dyDescent="0.25">
      <c r="A4" s="121"/>
      <c r="B4" s="130"/>
      <c r="C4" s="130"/>
      <c r="D4" s="130"/>
    </row>
    <row r="5" spans="1:5" ht="15.75" thickBot="1" x14ac:dyDescent="0.3">
      <c r="A5" s="121"/>
      <c r="B5" s="478"/>
      <c r="C5" s="479"/>
      <c r="D5" s="129">
        <v>45107</v>
      </c>
      <c r="E5" s="128">
        <v>44926</v>
      </c>
    </row>
    <row r="6" spans="1:5" ht="24.75" customHeight="1" thickBot="1" x14ac:dyDescent="0.3">
      <c r="A6" s="121"/>
      <c r="B6" s="7"/>
      <c r="C6" s="428" t="s">
        <v>467</v>
      </c>
      <c r="D6" s="429"/>
      <c r="E6" s="429"/>
    </row>
    <row r="7" spans="1:5" ht="24.75" customHeight="1" thickBot="1" x14ac:dyDescent="0.3">
      <c r="A7" s="121"/>
      <c r="B7" s="127">
        <v>1</v>
      </c>
      <c r="C7" s="78" t="s">
        <v>466</v>
      </c>
      <c r="D7" s="123">
        <v>10706.745451841885</v>
      </c>
      <c r="E7" s="126">
        <v>10722.039762688997</v>
      </c>
    </row>
    <row r="8" spans="1:5" ht="24.75" customHeight="1" thickBot="1" x14ac:dyDescent="0.3">
      <c r="A8" s="121"/>
      <c r="B8" s="77">
        <v>2</v>
      </c>
      <c r="C8" s="78" t="s">
        <v>465</v>
      </c>
      <c r="D8" s="123">
        <v>10629.059791091884</v>
      </c>
      <c r="E8" s="122">
        <v>10506.331965876498</v>
      </c>
    </row>
    <row r="9" spans="1:5" ht="42.75" customHeight="1" thickBot="1" x14ac:dyDescent="0.3">
      <c r="A9" s="125"/>
      <c r="B9" s="77" t="s">
        <v>464</v>
      </c>
      <c r="C9" s="78" t="s">
        <v>463</v>
      </c>
      <c r="D9" s="123">
        <v>10706.745451841885</v>
      </c>
      <c r="E9" s="122">
        <v>10722.039762688997</v>
      </c>
    </row>
    <row r="10" spans="1:5" ht="24.75" customHeight="1" thickBot="1" x14ac:dyDescent="0.3">
      <c r="A10" s="121"/>
      <c r="B10" s="77">
        <v>3</v>
      </c>
      <c r="C10" s="78" t="s">
        <v>161</v>
      </c>
      <c r="D10" s="123">
        <v>11203.828786841885</v>
      </c>
      <c r="E10" s="122">
        <v>11219.123097688996</v>
      </c>
    </row>
    <row r="11" spans="1:5" ht="24.75" customHeight="1" thickBot="1" x14ac:dyDescent="0.3">
      <c r="A11" s="121"/>
      <c r="B11" s="77">
        <v>4</v>
      </c>
      <c r="C11" s="78" t="s">
        <v>462</v>
      </c>
      <c r="D11" s="123">
        <v>11126.143126091885</v>
      </c>
      <c r="E11" s="122">
        <v>11003.415300876497</v>
      </c>
    </row>
    <row r="12" spans="1:5" ht="24.75" customHeight="1" thickBot="1" x14ac:dyDescent="0.3">
      <c r="A12" s="121"/>
      <c r="B12" s="77" t="s">
        <v>461</v>
      </c>
      <c r="C12" s="78" t="s">
        <v>460</v>
      </c>
      <c r="D12" s="123">
        <v>11203.828786841885</v>
      </c>
      <c r="E12" s="122">
        <v>11219.123097688996</v>
      </c>
    </row>
    <row r="13" spans="1:5" ht="24.75" customHeight="1" thickBot="1" x14ac:dyDescent="0.3">
      <c r="A13" s="121"/>
      <c r="B13" s="77">
        <v>5</v>
      </c>
      <c r="C13" s="78" t="s">
        <v>162</v>
      </c>
      <c r="D13" s="123">
        <v>13017.039895244774</v>
      </c>
      <c r="E13" s="122">
        <v>12850.655305914168</v>
      </c>
    </row>
    <row r="14" spans="1:5" ht="24.75" customHeight="1" thickBot="1" x14ac:dyDescent="0.3">
      <c r="A14" s="121"/>
      <c r="B14" s="77">
        <v>6</v>
      </c>
      <c r="C14" s="78" t="s">
        <v>459</v>
      </c>
      <c r="D14" s="123">
        <v>12939.354234494775</v>
      </c>
      <c r="E14" s="122">
        <v>12634.947509101667</v>
      </c>
    </row>
    <row r="15" spans="1:5" ht="24.75" customHeight="1" thickBot="1" x14ac:dyDescent="0.3">
      <c r="A15" s="121"/>
      <c r="B15" s="77" t="s">
        <v>458</v>
      </c>
      <c r="C15" s="78" t="s">
        <v>457</v>
      </c>
      <c r="D15" s="123">
        <v>13017.039895244774</v>
      </c>
      <c r="E15" s="122">
        <v>12850.655305914168</v>
      </c>
    </row>
    <row r="16" spans="1:5" ht="24.75" customHeight="1" thickBot="1" x14ac:dyDescent="0.3">
      <c r="A16" s="121"/>
      <c r="B16" s="124"/>
      <c r="C16" s="428" t="s">
        <v>456</v>
      </c>
      <c r="D16" s="429"/>
      <c r="E16" s="429"/>
    </row>
    <row r="17" spans="1:5" ht="24.75" customHeight="1" thickBot="1" x14ac:dyDescent="0.3">
      <c r="A17" s="121"/>
      <c r="B17" s="77">
        <v>7</v>
      </c>
      <c r="C17" s="78" t="s">
        <v>455</v>
      </c>
      <c r="D17" s="123">
        <v>64928.257671879895</v>
      </c>
      <c r="E17" s="122">
        <v>64796.092829864087</v>
      </c>
    </row>
    <row r="18" spans="1:5" ht="24.75" customHeight="1" thickBot="1" x14ac:dyDescent="0.3">
      <c r="A18" s="121"/>
      <c r="B18" s="77">
        <v>8</v>
      </c>
      <c r="C18" s="78" t="s">
        <v>454</v>
      </c>
      <c r="D18" s="123">
        <v>64972.027251981359</v>
      </c>
      <c r="E18" s="122">
        <v>64910.583863685431</v>
      </c>
    </row>
    <row r="19" spans="1:5" ht="24.75" customHeight="1" thickBot="1" x14ac:dyDescent="0.3">
      <c r="A19" s="121"/>
      <c r="B19" s="124"/>
      <c r="C19" s="428" t="s">
        <v>453</v>
      </c>
      <c r="D19" s="429"/>
      <c r="E19" s="429"/>
    </row>
    <row r="20" spans="1:5" ht="24.75" customHeight="1" thickBot="1" x14ac:dyDescent="0.3">
      <c r="A20" s="121"/>
      <c r="B20" s="77">
        <v>9</v>
      </c>
      <c r="C20" s="78" t="s">
        <v>452</v>
      </c>
      <c r="D20" s="120">
        <v>0.16490116685325629</v>
      </c>
      <c r="E20" s="119">
        <v>0.16547355395088389</v>
      </c>
    </row>
    <row r="21" spans="1:5" ht="24.75" customHeight="1" thickBot="1" x14ac:dyDescent="0.3">
      <c r="A21" s="121"/>
      <c r="B21" s="77">
        <v>10</v>
      </c>
      <c r="C21" s="78" t="s">
        <v>451</v>
      </c>
      <c r="D21" s="120">
        <v>0.1635943996309234</v>
      </c>
      <c r="E21" s="119">
        <v>0.16185853431761102</v>
      </c>
    </row>
    <row r="22" spans="1:5" ht="42.75" customHeight="1" thickBot="1" x14ac:dyDescent="0.3">
      <c r="A22" s="121"/>
      <c r="B22" s="77" t="s">
        <v>450</v>
      </c>
      <c r="C22" s="78" t="s">
        <v>449</v>
      </c>
      <c r="D22" s="120">
        <v>0.16490116685325629</v>
      </c>
      <c r="E22" s="119">
        <v>0.16547355395088389</v>
      </c>
    </row>
    <row r="23" spans="1:5" ht="24.75" customHeight="1" thickBot="1" x14ac:dyDescent="0.3">
      <c r="A23" s="121"/>
      <c r="B23" s="77">
        <v>11</v>
      </c>
      <c r="C23" s="78" t="s">
        <v>448</v>
      </c>
      <c r="D23" s="120">
        <v>0.17255705279296607</v>
      </c>
      <c r="E23" s="119">
        <v>0.17314505563085708</v>
      </c>
    </row>
    <row r="24" spans="1:5" ht="24.75" customHeight="1" thickBot="1" x14ac:dyDescent="0.3">
      <c r="A24" s="121"/>
      <c r="B24" s="77">
        <v>12</v>
      </c>
      <c r="C24" s="78" t="s">
        <v>447</v>
      </c>
      <c r="D24" s="120">
        <v>0.17124512804473999</v>
      </c>
      <c r="E24" s="119">
        <v>0.16951650479656855</v>
      </c>
    </row>
    <row r="25" spans="1:5" ht="42.75" customHeight="1" thickBot="1" x14ac:dyDescent="0.3">
      <c r="A25" s="121"/>
      <c r="B25" s="77" t="s">
        <v>446</v>
      </c>
      <c r="C25" s="78" t="s">
        <v>445</v>
      </c>
      <c r="D25" s="120">
        <v>0.17255705279296607</v>
      </c>
      <c r="E25" s="119">
        <v>0.17314505563085708</v>
      </c>
    </row>
    <row r="26" spans="1:5" ht="24.75" customHeight="1" thickBot="1" x14ac:dyDescent="0.3">
      <c r="A26" s="121"/>
      <c r="B26" s="77">
        <v>13</v>
      </c>
      <c r="C26" s="78" t="s">
        <v>444</v>
      </c>
      <c r="D26" s="120">
        <v>0.20048343143639272</v>
      </c>
      <c r="E26" s="119">
        <v>0.19832454002521871</v>
      </c>
    </row>
    <row r="27" spans="1:5" ht="24.75" customHeight="1" thickBot="1" x14ac:dyDescent="0.3">
      <c r="A27" s="121"/>
      <c r="B27" s="77">
        <v>14</v>
      </c>
      <c r="C27" s="78" t="s">
        <v>443</v>
      </c>
      <c r="D27" s="120">
        <v>0.1991526935786074</v>
      </c>
      <c r="E27" s="119">
        <v>0.19465157693906301</v>
      </c>
    </row>
    <row r="28" spans="1:5" ht="42.75" customHeight="1" thickBot="1" x14ac:dyDescent="0.3">
      <c r="A28" s="121"/>
      <c r="B28" s="77" t="s">
        <v>442</v>
      </c>
      <c r="C28" s="78" t="s">
        <v>441</v>
      </c>
      <c r="D28" s="120">
        <v>0.20048343143639272</v>
      </c>
      <c r="E28" s="119">
        <v>0.19832454002521871</v>
      </c>
    </row>
    <row r="29" spans="1:5" ht="24.75" customHeight="1" thickBot="1" x14ac:dyDescent="0.3">
      <c r="A29" s="121"/>
      <c r="B29" s="124"/>
      <c r="C29" s="428" t="s">
        <v>34</v>
      </c>
      <c r="D29" s="429"/>
      <c r="E29" s="429"/>
    </row>
    <row r="30" spans="1:5" ht="24.75" customHeight="1" thickBot="1" x14ac:dyDescent="0.3">
      <c r="A30" s="121"/>
      <c r="B30" s="77">
        <v>15</v>
      </c>
      <c r="C30" s="78" t="s">
        <v>329</v>
      </c>
      <c r="D30" s="123">
        <v>178197.74871777007</v>
      </c>
      <c r="E30" s="122">
        <v>179154.62091948633</v>
      </c>
    </row>
    <row r="31" spans="1:5" ht="24.75" customHeight="1" thickBot="1" x14ac:dyDescent="0.3">
      <c r="A31" s="121"/>
      <c r="B31" s="77">
        <v>16</v>
      </c>
      <c r="C31" s="78" t="s">
        <v>34</v>
      </c>
      <c r="D31" s="120">
        <v>6.2873009717909115E-2</v>
      </c>
      <c r="E31" s="119">
        <v>6.2622571721055245E-2</v>
      </c>
    </row>
    <row r="32" spans="1:5" ht="24.75" customHeight="1" thickBot="1" x14ac:dyDescent="0.3">
      <c r="A32" s="121"/>
      <c r="B32" s="77">
        <v>17</v>
      </c>
      <c r="C32" s="78" t="s">
        <v>440</v>
      </c>
      <c r="D32" s="120">
        <v>6.2464289171794016E-2</v>
      </c>
      <c r="E32" s="119">
        <v>6.1492579276666147E-2</v>
      </c>
    </row>
    <row r="33" spans="1:5" ht="24.75" customHeight="1" thickBot="1" x14ac:dyDescent="0.3">
      <c r="A33" s="121"/>
      <c r="B33" s="77" t="s">
        <v>439</v>
      </c>
      <c r="C33" s="78" t="s">
        <v>438</v>
      </c>
      <c r="D33" s="120">
        <v>6.2873009717909115E-2</v>
      </c>
      <c r="E33" s="119">
        <v>6.2622571721055245E-2</v>
      </c>
    </row>
  </sheetData>
  <sheetProtection selectLockedCells="1"/>
  <mergeCells count="6">
    <mergeCell ref="C29:E29"/>
    <mergeCell ref="B2:E2"/>
    <mergeCell ref="B5:C5"/>
    <mergeCell ref="C6:E6"/>
    <mergeCell ref="C16:E16"/>
    <mergeCell ref="C19:E1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A14C-B772-476C-8DA4-D284345728D0}">
  <dimension ref="B2:O38"/>
  <sheetViews>
    <sheetView showGridLines="0" workbookViewId="0"/>
  </sheetViews>
  <sheetFormatPr defaultRowHeight="12.75" x14ac:dyDescent="0.2"/>
  <cols>
    <col min="1" max="1" width="2.140625" style="131" customWidth="1"/>
    <col min="2" max="2" width="21.7109375" style="131" customWidth="1"/>
    <col min="3" max="15" width="15.7109375" style="131" customWidth="1"/>
    <col min="16" max="16384" width="9.140625" style="131"/>
  </cols>
  <sheetData>
    <row r="2" spans="2:15" ht="30" customHeight="1" x14ac:dyDescent="0.2">
      <c r="B2" s="484" t="s">
        <v>469</v>
      </c>
      <c r="C2" s="485"/>
      <c r="D2" s="485"/>
      <c r="E2" s="485"/>
      <c r="F2" s="485"/>
      <c r="G2" s="485"/>
      <c r="H2" s="485"/>
      <c r="I2" s="485"/>
      <c r="J2" s="485"/>
      <c r="K2" s="485"/>
      <c r="L2" s="485"/>
      <c r="M2" s="485"/>
      <c r="N2" s="485"/>
      <c r="O2" s="485"/>
    </row>
    <row r="3" spans="2:15" ht="18.75" x14ac:dyDescent="0.2">
      <c r="B3" s="132"/>
    </row>
    <row r="4" spans="2:15" ht="30" customHeight="1" x14ac:dyDescent="0.2">
      <c r="B4" s="133"/>
      <c r="C4" s="486" t="s">
        <v>470</v>
      </c>
      <c r="D4" s="487"/>
      <c r="E4" s="486" t="s">
        <v>471</v>
      </c>
      <c r="F4" s="487"/>
      <c r="G4" s="488" t="s">
        <v>472</v>
      </c>
      <c r="H4" s="490" t="s">
        <v>473</v>
      </c>
      <c r="I4" s="491" t="s">
        <v>474</v>
      </c>
      <c r="J4" s="492"/>
      <c r="K4" s="492"/>
      <c r="L4" s="493"/>
      <c r="M4" s="488" t="s">
        <v>475</v>
      </c>
      <c r="N4" s="490" t="s">
        <v>476</v>
      </c>
      <c r="O4" s="490" t="s">
        <v>477</v>
      </c>
    </row>
    <row r="5" spans="2:15" ht="90.75" thickBot="1" x14ac:dyDescent="0.25">
      <c r="B5" s="133"/>
      <c r="C5" s="134" t="s">
        <v>478</v>
      </c>
      <c r="D5" s="134" t="s">
        <v>479</v>
      </c>
      <c r="E5" s="134" t="s">
        <v>480</v>
      </c>
      <c r="F5" s="134" t="s">
        <v>481</v>
      </c>
      <c r="G5" s="489"/>
      <c r="H5" s="489"/>
      <c r="I5" s="134" t="s">
        <v>482</v>
      </c>
      <c r="J5" s="134" t="s">
        <v>471</v>
      </c>
      <c r="K5" s="134" t="s">
        <v>483</v>
      </c>
      <c r="L5" s="135" t="s">
        <v>484</v>
      </c>
      <c r="M5" s="489"/>
      <c r="N5" s="489"/>
      <c r="O5" s="489"/>
    </row>
    <row r="6" spans="2:15" ht="21" customHeight="1" thickBot="1" x14ac:dyDescent="0.25">
      <c r="B6" s="136" t="s">
        <v>485</v>
      </c>
      <c r="C6" s="480"/>
      <c r="D6" s="481"/>
      <c r="E6" s="481"/>
      <c r="F6" s="481"/>
      <c r="G6" s="481"/>
      <c r="H6" s="481"/>
      <c r="I6" s="481"/>
      <c r="J6" s="481"/>
      <c r="K6" s="482"/>
      <c r="L6" s="482"/>
      <c r="M6" s="482"/>
      <c r="N6" s="482"/>
      <c r="O6" s="483"/>
    </row>
    <row r="7" spans="2:15" ht="21" customHeight="1" thickBot="1" x14ac:dyDescent="0.25">
      <c r="B7" s="137" t="s">
        <v>486</v>
      </c>
      <c r="C7" s="138">
        <v>13636.261969930001</v>
      </c>
      <c r="D7" s="138">
        <v>93016.574675490003</v>
      </c>
      <c r="E7" s="138">
        <v>277.94550895999998</v>
      </c>
      <c r="F7" s="138">
        <v>0</v>
      </c>
      <c r="G7" s="138">
        <v>0</v>
      </c>
      <c r="H7" s="138">
        <v>106930.78215437999</v>
      </c>
      <c r="I7" s="138">
        <v>3784.8759713099998</v>
      </c>
      <c r="J7" s="138">
        <v>23.792435350000002</v>
      </c>
      <c r="K7" s="138">
        <v>0</v>
      </c>
      <c r="L7" s="138">
        <v>3808.6684066600001</v>
      </c>
      <c r="M7" s="138">
        <v>47608.355083250004</v>
      </c>
      <c r="N7" s="139">
        <v>0.88599449714204359</v>
      </c>
      <c r="O7" s="139">
        <v>0</v>
      </c>
    </row>
    <row r="8" spans="2:15" ht="21" customHeight="1" thickBot="1" x14ac:dyDescent="0.25">
      <c r="B8" s="137" t="s">
        <v>487</v>
      </c>
      <c r="C8" s="138">
        <v>543.22335760999999</v>
      </c>
      <c r="D8" s="138">
        <v>4770.8529888500007</v>
      </c>
      <c r="E8" s="138">
        <v>0</v>
      </c>
      <c r="F8" s="138">
        <v>0</v>
      </c>
      <c r="G8" s="138">
        <v>13.232059710000001</v>
      </c>
      <c r="H8" s="138">
        <v>5327.3084061700001</v>
      </c>
      <c r="I8" s="138">
        <v>212.98902061000001</v>
      </c>
      <c r="J8" s="138">
        <v>0</v>
      </c>
      <c r="K8" s="138">
        <v>0.42342590999999996</v>
      </c>
      <c r="L8" s="138">
        <v>213.41244652</v>
      </c>
      <c r="M8" s="138">
        <v>2667.6555815000002</v>
      </c>
      <c r="N8" s="139">
        <v>4.9645238978458558E-2</v>
      </c>
      <c r="O8" s="139">
        <v>0.01</v>
      </c>
    </row>
    <row r="9" spans="2:15" ht="21" customHeight="1" thickBot="1" x14ac:dyDescent="0.25">
      <c r="B9" s="137" t="s">
        <v>488</v>
      </c>
      <c r="C9" s="138">
        <v>382.93944991000001</v>
      </c>
      <c r="D9" s="138">
        <v>805.76742503000003</v>
      </c>
      <c r="E9" s="138">
        <v>0</v>
      </c>
      <c r="F9" s="138">
        <v>0</v>
      </c>
      <c r="G9" s="138">
        <v>47.2620206</v>
      </c>
      <c r="H9" s="138">
        <v>1235.9688955399999</v>
      </c>
      <c r="I9" s="138">
        <v>72.481927650000003</v>
      </c>
      <c r="J9" s="138">
        <v>0</v>
      </c>
      <c r="K9" s="138">
        <v>1.2115126999999999</v>
      </c>
      <c r="L9" s="138">
        <v>73.693440350000003</v>
      </c>
      <c r="M9" s="138">
        <v>921.16800437500001</v>
      </c>
      <c r="N9" s="139">
        <v>1.7142994783004236E-2</v>
      </c>
      <c r="O9" s="139">
        <v>0.01</v>
      </c>
    </row>
    <row r="10" spans="2:15" ht="21" customHeight="1" thickBot="1" x14ac:dyDescent="0.25">
      <c r="B10" s="137" t="s">
        <v>489</v>
      </c>
      <c r="C10" s="138">
        <v>187.50892074000001</v>
      </c>
      <c r="D10" s="138">
        <v>1130.9743367599999</v>
      </c>
      <c r="E10" s="138">
        <v>0</v>
      </c>
      <c r="F10" s="138">
        <v>0</v>
      </c>
      <c r="G10" s="138">
        <v>0</v>
      </c>
      <c r="H10" s="138">
        <v>1318.4832575</v>
      </c>
      <c r="I10" s="138">
        <v>72.009899739999994</v>
      </c>
      <c r="J10" s="138">
        <v>0</v>
      </c>
      <c r="K10" s="138">
        <v>0</v>
      </c>
      <c r="L10" s="138">
        <v>72.009899739999994</v>
      </c>
      <c r="M10" s="138">
        <v>900.1237467499999</v>
      </c>
      <c r="N10" s="139">
        <v>1.6751359818519832E-2</v>
      </c>
      <c r="O10" s="139">
        <v>5.0000000000000001E-3</v>
      </c>
    </row>
    <row r="11" spans="2:15" ht="21" customHeight="1" thickBot="1" x14ac:dyDescent="0.25">
      <c r="B11" s="137" t="s">
        <v>490</v>
      </c>
      <c r="C11" s="138">
        <v>166.52087183</v>
      </c>
      <c r="D11" s="138">
        <v>816.40355176000003</v>
      </c>
      <c r="E11" s="138">
        <v>0</v>
      </c>
      <c r="F11" s="138">
        <v>0</v>
      </c>
      <c r="G11" s="138">
        <v>39.609088310000004</v>
      </c>
      <c r="H11" s="138">
        <v>1022.5335119000001</v>
      </c>
      <c r="I11" s="138">
        <v>55.508356409999998</v>
      </c>
      <c r="J11" s="138">
        <v>0</v>
      </c>
      <c r="K11" s="138">
        <v>0.44512186999999998</v>
      </c>
      <c r="L11" s="138">
        <v>55.953478279999992</v>
      </c>
      <c r="M11" s="138">
        <v>699.41847849999988</v>
      </c>
      <c r="N11" s="139">
        <v>1.3016222090993486E-2</v>
      </c>
      <c r="O11" s="139">
        <v>5.0000000000000001E-3</v>
      </c>
    </row>
    <row r="12" spans="2:15" ht="21" customHeight="1" thickBot="1" x14ac:dyDescent="0.25">
      <c r="B12" s="137" t="s">
        <v>491</v>
      </c>
      <c r="C12" s="138">
        <v>884.96708746000002</v>
      </c>
      <c r="D12" s="138">
        <v>140.84979637999999</v>
      </c>
      <c r="E12" s="138">
        <v>0</v>
      </c>
      <c r="F12" s="138">
        <v>0</v>
      </c>
      <c r="G12" s="138">
        <v>26.157111260000001</v>
      </c>
      <c r="H12" s="138">
        <v>1051.9739950999999</v>
      </c>
      <c r="I12" s="138">
        <v>22.11763444</v>
      </c>
      <c r="J12" s="138">
        <v>0</v>
      </c>
      <c r="K12" s="138">
        <v>1.36016979</v>
      </c>
      <c r="L12" s="138">
        <v>23.47780423</v>
      </c>
      <c r="M12" s="138">
        <v>293.47255287500002</v>
      </c>
      <c r="N12" s="139">
        <v>5.4615427576694044E-3</v>
      </c>
      <c r="O12" s="139">
        <v>0</v>
      </c>
    </row>
    <row r="13" spans="2:15" ht="21" customHeight="1" thickBot="1" x14ac:dyDescent="0.25">
      <c r="B13" s="137" t="s">
        <v>492</v>
      </c>
      <c r="C13" s="138">
        <v>114.02153052</v>
      </c>
      <c r="D13" s="138">
        <v>39.113461560000005</v>
      </c>
      <c r="E13" s="138">
        <v>0</v>
      </c>
      <c r="F13" s="138">
        <v>0</v>
      </c>
      <c r="G13" s="138">
        <v>36.702732259999998</v>
      </c>
      <c r="H13" s="138">
        <v>189.83772434000002</v>
      </c>
      <c r="I13" s="138">
        <v>11.57559648</v>
      </c>
      <c r="J13" s="138">
        <v>0</v>
      </c>
      <c r="K13" s="138">
        <v>0.80735650999999997</v>
      </c>
      <c r="L13" s="138">
        <v>12.38295299</v>
      </c>
      <c r="M13" s="138">
        <v>154.78691237499999</v>
      </c>
      <c r="N13" s="139">
        <v>2.8805942224646957E-3</v>
      </c>
      <c r="O13" s="139">
        <v>0</v>
      </c>
    </row>
    <row r="14" spans="2:15" ht="21" customHeight="1" thickBot="1" x14ac:dyDescent="0.25">
      <c r="B14" s="137" t="s">
        <v>493</v>
      </c>
      <c r="C14" s="138">
        <v>13.9964362</v>
      </c>
      <c r="D14" s="138">
        <v>129.09474566</v>
      </c>
      <c r="E14" s="138">
        <v>0</v>
      </c>
      <c r="F14" s="138">
        <v>0</v>
      </c>
      <c r="G14" s="138">
        <v>0</v>
      </c>
      <c r="H14" s="138">
        <v>143.09118186000001</v>
      </c>
      <c r="I14" s="138">
        <v>10.151190039999999</v>
      </c>
      <c r="J14" s="138">
        <v>0</v>
      </c>
      <c r="K14" s="138">
        <v>0</v>
      </c>
      <c r="L14" s="138">
        <v>10.151190039999999</v>
      </c>
      <c r="M14" s="138">
        <v>126.88987549999999</v>
      </c>
      <c r="N14" s="139">
        <v>2.3614286030141153E-3</v>
      </c>
      <c r="O14" s="139">
        <v>0</v>
      </c>
    </row>
    <row r="15" spans="2:15" ht="21" customHeight="1" thickBot="1" x14ac:dyDescent="0.25">
      <c r="B15" s="137" t="s">
        <v>494</v>
      </c>
      <c r="C15" s="138">
        <v>256.45690696999998</v>
      </c>
      <c r="D15" s="138">
        <v>217.47329966999999</v>
      </c>
      <c r="E15" s="138">
        <v>0</v>
      </c>
      <c r="F15" s="138">
        <v>0</v>
      </c>
      <c r="G15" s="138">
        <v>0</v>
      </c>
      <c r="H15" s="138">
        <v>473.93020663999994</v>
      </c>
      <c r="I15" s="138">
        <v>9.8190188200000001</v>
      </c>
      <c r="J15" s="138">
        <v>0</v>
      </c>
      <c r="K15" s="138">
        <v>0</v>
      </c>
      <c r="L15" s="138">
        <v>9.8190188200000001</v>
      </c>
      <c r="M15" s="138">
        <v>122.73773525</v>
      </c>
      <c r="N15" s="139">
        <v>2.2841570105293692E-3</v>
      </c>
      <c r="O15" s="139">
        <v>7.4999999999999997E-3</v>
      </c>
    </row>
    <row r="16" spans="2:15" ht="21" customHeight="1" thickBot="1" x14ac:dyDescent="0.25">
      <c r="B16" s="137" t="s">
        <v>495</v>
      </c>
      <c r="C16" s="138">
        <v>6.5478199999999993E-3</v>
      </c>
      <c r="D16" s="138">
        <v>121.80257615000001</v>
      </c>
      <c r="E16" s="138">
        <v>0</v>
      </c>
      <c r="F16" s="138">
        <v>0</v>
      </c>
      <c r="G16" s="138">
        <v>0.21001507999999999</v>
      </c>
      <c r="H16" s="138">
        <v>122.01913905000001</v>
      </c>
      <c r="I16" s="138">
        <v>5.3331881299999999</v>
      </c>
      <c r="J16" s="138">
        <v>0</v>
      </c>
      <c r="K16" s="138">
        <v>6.7204799999999992E-3</v>
      </c>
      <c r="L16" s="138">
        <v>5.3399086100000002</v>
      </c>
      <c r="M16" s="138">
        <v>66.748857624999999</v>
      </c>
      <c r="N16" s="139">
        <v>1.2422004592020572E-3</v>
      </c>
      <c r="O16" s="139">
        <v>0</v>
      </c>
    </row>
    <row r="17" spans="2:15" ht="21" customHeight="1" thickBot="1" x14ac:dyDescent="0.25">
      <c r="B17" s="137" t="s">
        <v>496</v>
      </c>
      <c r="C17" s="138">
        <v>0.71820450000000002</v>
      </c>
      <c r="D17" s="138">
        <v>82.671020549999994</v>
      </c>
      <c r="E17" s="138">
        <v>0</v>
      </c>
      <c r="F17" s="138">
        <v>0</v>
      </c>
      <c r="G17" s="138">
        <v>0</v>
      </c>
      <c r="H17" s="138">
        <v>83.389225049999993</v>
      </c>
      <c r="I17" s="138">
        <v>4.7455054800000003</v>
      </c>
      <c r="J17" s="138">
        <v>0</v>
      </c>
      <c r="K17" s="138">
        <v>0</v>
      </c>
      <c r="L17" s="138">
        <v>4.7455054800000003</v>
      </c>
      <c r="M17" s="138">
        <v>59.318818500000006</v>
      </c>
      <c r="N17" s="139">
        <v>1.1039269614769452E-3</v>
      </c>
      <c r="O17" s="139">
        <v>0</v>
      </c>
    </row>
    <row r="18" spans="2:15" ht="21" customHeight="1" thickBot="1" x14ac:dyDescent="0.25">
      <c r="B18" s="137" t="s">
        <v>497</v>
      </c>
      <c r="C18" s="138">
        <v>1.3422E-4</v>
      </c>
      <c r="D18" s="138">
        <v>136.80441627000002</v>
      </c>
      <c r="E18" s="138">
        <v>0</v>
      </c>
      <c r="F18" s="138">
        <v>0</v>
      </c>
      <c r="G18" s="138">
        <v>0</v>
      </c>
      <c r="H18" s="138">
        <v>136.80455049000003</v>
      </c>
      <c r="I18" s="138">
        <v>2.1444210400000001</v>
      </c>
      <c r="J18" s="138">
        <v>0</v>
      </c>
      <c r="K18" s="138">
        <v>0</v>
      </c>
      <c r="L18" s="138">
        <v>2.1444210400000001</v>
      </c>
      <c r="M18" s="138">
        <v>26.805263</v>
      </c>
      <c r="N18" s="139">
        <v>4.9884763863225609E-4</v>
      </c>
      <c r="O18" s="139">
        <v>0</v>
      </c>
    </row>
    <row r="19" spans="2:15" ht="21" customHeight="1" thickBot="1" x14ac:dyDescent="0.25">
      <c r="B19" s="137" t="s">
        <v>498</v>
      </c>
      <c r="C19" s="140">
        <v>0.20249172000000001</v>
      </c>
      <c r="D19" s="138">
        <v>122.58441404999999</v>
      </c>
      <c r="E19" s="138">
        <v>0</v>
      </c>
      <c r="F19" s="138">
        <v>0</v>
      </c>
      <c r="G19" s="138">
        <v>0</v>
      </c>
      <c r="H19" s="138">
        <v>122.78690576999999</v>
      </c>
      <c r="I19" s="138">
        <v>1.3991648600000002</v>
      </c>
      <c r="J19" s="138">
        <v>0</v>
      </c>
      <c r="K19" s="138">
        <v>0</v>
      </c>
      <c r="L19" s="138">
        <v>1.3991648600000002</v>
      </c>
      <c r="M19" s="138">
        <v>17.489560750000003</v>
      </c>
      <c r="N19" s="139">
        <v>3.2548183096927231E-4</v>
      </c>
      <c r="O19" s="141">
        <v>0.01</v>
      </c>
    </row>
    <row r="20" spans="2:15" ht="21" customHeight="1" thickBot="1" x14ac:dyDescent="0.25">
      <c r="B20" s="137" t="s">
        <v>499</v>
      </c>
      <c r="C20" s="140">
        <v>8.7846425399999983</v>
      </c>
      <c r="D20" s="138">
        <v>10.12359975</v>
      </c>
      <c r="E20" s="138">
        <v>0</v>
      </c>
      <c r="F20" s="138">
        <v>0</v>
      </c>
      <c r="G20" s="138">
        <v>0</v>
      </c>
      <c r="H20" s="138">
        <v>18.908242289999997</v>
      </c>
      <c r="I20" s="138">
        <v>1.37058696</v>
      </c>
      <c r="J20" s="138">
        <v>0</v>
      </c>
      <c r="K20" s="138">
        <v>0</v>
      </c>
      <c r="L20" s="138">
        <v>1.37058696</v>
      </c>
      <c r="M20" s="138">
        <v>17.132337</v>
      </c>
      <c r="N20" s="139">
        <v>3.1883387440377023E-4</v>
      </c>
      <c r="O20" s="141">
        <v>5.0000000000000001E-3</v>
      </c>
    </row>
    <row r="21" spans="2:15" ht="21" customHeight="1" thickBot="1" x14ac:dyDescent="0.25">
      <c r="B21" s="137" t="s">
        <v>500</v>
      </c>
      <c r="C21" s="140">
        <v>4.379765E-2</v>
      </c>
      <c r="D21" s="138">
        <v>12.576339490000001</v>
      </c>
      <c r="E21" s="138">
        <v>0</v>
      </c>
      <c r="F21" s="138">
        <v>0</v>
      </c>
      <c r="G21" s="138">
        <v>0</v>
      </c>
      <c r="H21" s="138">
        <v>12.620137140000001</v>
      </c>
      <c r="I21" s="138">
        <v>1.32336045</v>
      </c>
      <c r="J21" s="138">
        <v>0</v>
      </c>
      <c r="K21" s="138">
        <v>0</v>
      </c>
      <c r="L21" s="138">
        <v>1.32336045</v>
      </c>
      <c r="M21" s="138">
        <v>16.542005625000002</v>
      </c>
      <c r="N21" s="139">
        <v>3.0784777020366287E-4</v>
      </c>
      <c r="O21" s="141">
        <v>0</v>
      </c>
    </row>
    <row r="22" spans="2:15" ht="21" customHeight="1" thickBot="1" x14ac:dyDescent="0.25">
      <c r="B22" s="137" t="s">
        <v>501</v>
      </c>
      <c r="C22" s="140">
        <v>11.08636325</v>
      </c>
      <c r="D22" s="138">
        <v>3.6836069999999999E-2</v>
      </c>
      <c r="E22" s="138">
        <v>0</v>
      </c>
      <c r="F22" s="138">
        <v>0</v>
      </c>
      <c r="G22" s="138">
        <v>0</v>
      </c>
      <c r="H22" s="138">
        <v>11.123199319999999</v>
      </c>
      <c r="I22" s="138">
        <v>0.88736804000000002</v>
      </c>
      <c r="J22" s="138">
        <v>0</v>
      </c>
      <c r="K22" s="138">
        <v>0</v>
      </c>
      <c r="L22" s="138">
        <v>0.88736804000000002</v>
      </c>
      <c r="M22" s="138">
        <v>11.092100500000001</v>
      </c>
      <c r="N22" s="139">
        <v>2.0642469137111869E-4</v>
      </c>
      <c r="O22" s="141">
        <v>0</v>
      </c>
    </row>
    <row r="23" spans="2:15" ht="21" customHeight="1" thickBot="1" x14ac:dyDescent="0.25">
      <c r="B23" s="137" t="s">
        <v>502</v>
      </c>
      <c r="C23" s="140">
        <v>2E-3</v>
      </c>
      <c r="D23" s="138">
        <v>5.4779537000000005</v>
      </c>
      <c r="E23" s="138">
        <v>0</v>
      </c>
      <c r="F23" s="138">
        <v>0</v>
      </c>
      <c r="G23" s="138">
        <v>0</v>
      </c>
      <c r="H23" s="138">
        <v>5.4799537000000003</v>
      </c>
      <c r="I23" s="138">
        <v>0.32637316999999999</v>
      </c>
      <c r="J23" s="138">
        <v>0</v>
      </c>
      <c r="K23" s="138">
        <v>0</v>
      </c>
      <c r="L23" s="138">
        <v>0.32637316999999999</v>
      </c>
      <c r="M23" s="138">
        <v>4.0796646249999995</v>
      </c>
      <c r="N23" s="139">
        <v>7.5922816522740259E-5</v>
      </c>
      <c r="O23" s="141">
        <v>5.0000000000000001E-3</v>
      </c>
    </row>
    <row r="24" spans="2:15" ht="21" customHeight="1" thickBot="1" x14ac:dyDescent="0.25">
      <c r="B24" s="137" t="s">
        <v>503</v>
      </c>
      <c r="C24" s="140">
        <v>0.71341666000000004</v>
      </c>
      <c r="D24" s="138">
        <v>1.12658642</v>
      </c>
      <c r="E24" s="138">
        <v>0</v>
      </c>
      <c r="F24" s="138">
        <v>0</v>
      </c>
      <c r="G24" s="138">
        <v>0</v>
      </c>
      <c r="H24" s="138">
        <v>1.84000308</v>
      </c>
      <c r="I24" s="138">
        <v>0.13204285000000002</v>
      </c>
      <c r="J24" s="138">
        <v>0</v>
      </c>
      <c r="K24" s="138">
        <v>0</v>
      </c>
      <c r="L24" s="138">
        <v>0.13204285000000002</v>
      </c>
      <c r="M24" s="138">
        <v>1.6505356250000003</v>
      </c>
      <c r="N24" s="139">
        <v>3.0716572301852246E-5</v>
      </c>
      <c r="O24" s="141">
        <v>0.01</v>
      </c>
    </row>
    <row r="25" spans="2:15" ht="21" customHeight="1" thickBot="1" x14ac:dyDescent="0.25">
      <c r="B25" s="137" t="s">
        <v>504</v>
      </c>
      <c r="C25" s="140">
        <v>1.04215831</v>
      </c>
      <c r="D25" s="138">
        <v>0.13473077999999999</v>
      </c>
      <c r="E25" s="138">
        <v>0</v>
      </c>
      <c r="F25" s="138">
        <v>0</v>
      </c>
      <c r="G25" s="138">
        <v>0</v>
      </c>
      <c r="H25" s="138">
        <v>1.17688909</v>
      </c>
      <c r="I25" s="138">
        <v>7.8125769999999997E-2</v>
      </c>
      <c r="J25" s="138">
        <v>0</v>
      </c>
      <c r="K25" s="138">
        <v>0</v>
      </c>
      <c r="L25" s="138">
        <v>7.8125769999999997E-2</v>
      </c>
      <c r="M25" s="138">
        <v>0.97657212500000001</v>
      </c>
      <c r="N25" s="139">
        <v>1.8174068969602513E-5</v>
      </c>
      <c r="O25" s="141">
        <v>1.4999999999999999E-2</v>
      </c>
    </row>
    <row r="26" spans="2:15" ht="21" customHeight="1" thickBot="1" x14ac:dyDescent="0.25">
      <c r="B26" s="137" t="s">
        <v>505</v>
      </c>
      <c r="C26" s="140">
        <v>0</v>
      </c>
      <c r="D26" s="138">
        <v>0.85058903000000008</v>
      </c>
      <c r="E26" s="138">
        <v>0</v>
      </c>
      <c r="F26" s="138">
        <v>0</v>
      </c>
      <c r="G26" s="138">
        <v>0</v>
      </c>
      <c r="H26" s="138">
        <v>0.85058903000000008</v>
      </c>
      <c r="I26" s="138">
        <v>2.7978450000000002E-2</v>
      </c>
      <c r="J26" s="138">
        <v>0</v>
      </c>
      <c r="K26" s="138">
        <v>0</v>
      </c>
      <c r="L26" s="138">
        <v>2.7978450000000002E-2</v>
      </c>
      <c r="M26" s="138">
        <v>0.34973062500000002</v>
      </c>
      <c r="N26" s="139">
        <v>6.5085090356559104E-6</v>
      </c>
      <c r="O26" s="141">
        <v>0.01</v>
      </c>
    </row>
    <row r="27" spans="2:15" ht="21" customHeight="1" thickBot="1" x14ac:dyDescent="0.25">
      <c r="B27" s="137" t="s">
        <v>506</v>
      </c>
      <c r="C27" s="140">
        <v>0.52694489</v>
      </c>
      <c r="D27" s="138">
        <v>0.2339494</v>
      </c>
      <c r="E27" s="138">
        <v>0</v>
      </c>
      <c r="F27" s="138">
        <v>0</v>
      </c>
      <c r="G27" s="138">
        <v>0</v>
      </c>
      <c r="H27" s="138">
        <v>0.76089428999999997</v>
      </c>
      <c r="I27" s="138">
        <v>1.7003770000000001E-2</v>
      </c>
      <c r="J27" s="138">
        <v>0</v>
      </c>
      <c r="K27" s="138">
        <v>0</v>
      </c>
      <c r="L27" s="138">
        <v>1.7003770000000001E-2</v>
      </c>
      <c r="M27" s="138">
        <v>0.212547125</v>
      </c>
      <c r="N27" s="139">
        <v>3.9555154300976256E-6</v>
      </c>
      <c r="O27" s="141">
        <v>0.02</v>
      </c>
    </row>
    <row r="28" spans="2:15" ht="21" customHeight="1" thickBot="1" x14ac:dyDescent="0.25">
      <c r="B28" s="137" t="s">
        <v>507</v>
      </c>
      <c r="C28" s="140">
        <v>0.39225984999999997</v>
      </c>
      <c r="D28" s="138">
        <v>8.6544130000000011E-2</v>
      </c>
      <c r="E28" s="138">
        <v>0</v>
      </c>
      <c r="F28" s="138">
        <v>0</v>
      </c>
      <c r="G28" s="138">
        <v>0</v>
      </c>
      <c r="H28" s="138">
        <v>0.47880397999999996</v>
      </c>
      <c r="I28" s="138">
        <v>7.4153400000000003E-3</v>
      </c>
      <c r="J28" s="138">
        <v>0</v>
      </c>
      <c r="K28" s="138">
        <v>0</v>
      </c>
      <c r="L28" s="138">
        <v>7.4153400000000003E-3</v>
      </c>
      <c r="M28" s="138">
        <v>9.2691750000000003E-2</v>
      </c>
      <c r="N28" s="139">
        <v>1.7249993259977125E-6</v>
      </c>
      <c r="O28" s="141">
        <v>2.5000000000000001E-2</v>
      </c>
    </row>
    <row r="29" spans="2:15" ht="21" customHeight="1" thickBot="1" x14ac:dyDescent="0.25">
      <c r="B29" s="137" t="s">
        <v>508</v>
      </c>
      <c r="C29" s="140">
        <v>0.38099161999999998</v>
      </c>
      <c r="D29" s="138">
        <v>9.0043869999999998E-2</v>
      </c>
      <c r="E29" s="138">
        <v>0</v>
      </c>
      <c r="F29" s="138">
        <v>0</v>
      </c>
      <c r="G29" s="138">
        <v>0</v>
      </c>
      <c r="H29" s="138">
        <v>0.47103549</v>
      </c>
      <c r="I29" s="138">
        <v>1.5212299999999999E-3</v>
      </c>
      <c r="J29" s="138">
        <v>0</v>
      </c>
      <c r="K29" s="138">
        <v>0</v>
      </c>
      <c r="L29" s="138">
        <v>1.5212299999999999E-3</v>
      </c>
      <c r="M29" s="138">
        <v>1.9015374999999998E-2</v>
      </c>
      <c r="N29" s="139">
        <v>3.5387733059947353E-7</v>
      </c>
      <c r="O29" s="141">
        <v>2.5000000000000001E-2</v>
      </c>
    </row>
    <row r="30" spans="2:15" ht="21" customHeight="1" thickBot="1" x14ac:dyDescent="0.25">
      <c r="B30" s="137" t="s">
        <v>509</v>
      </c>
      <c r="C30" s="140">
        <v>0</v>
      </c>
      <c r="D30" s="138">
        <v>0.45809803999999998</v>
      </c>
      <c r="E30" s="138">
        <v>0</v>
      </c>
      <c r="F30" s="138">
        <v>0</v>
      </c>
      <c r="G30" s="138">
        <v>0</v>
      </c>
      <c r="H30" s="138">
        <v>0.45809803999999998</v>
      </c>
      <c r="I30" s="138">
        <v>4.8466000000000004E-4</v>
      </c>
      <c r="J30" s="138">
        <v>0</v>
      </c>
      <c r="K30" s="138">
        <v>0</v>
      </c>
      <c r="L30" s="138">
        <v>4.8466000000000004E-4</v>
      </c>
      <c r="M30" s="138">
        <v>6.0582500000000003E-3</v>
      </c>
      <c r="N30" s="139">
        <v>1.1274441540617845E-7</v>
      </c>
      <c r="O30" s="141">
        <v>5.0000000000000001E-3</v>
      </c>
    </row>
    <row r="31" spans="2:15" ht="21" customHeight="1" thickBot="1" x14ac:dyDescent="0.25">
      <c r="B31" s="137" t="s">
        <v>510</v>
      </c>
      <c r="C31" s="140">
        <v>0.26159881000000001</v>
      </c>
      <c r="D31" s="138">
        <v>4.1528410000000002E-2</v>
      </c>
      <c r="E31" s="138">
        <v>0</v>
      </c>
      <c r="F31" s="138">
        <v>0</v>
      </c>
      <c r="G31" s="138">
        <v>0</v>
      </c>
      <c r="H31" s="138">
        <v>0.30312722000000003</v>
      </c>
      <c r="I31" s="138">
        <v>4.3252999999999998E-4</v>
      </c>
      <c r="J31" s="138">
        <v>0</v>
      </c>
      <c r="K31" s="138">
        <v>0</v>
      </c>
      <c r="L31" s="138">
        <v>4.3252999999999998E-4</v>
      </c>
      <c r="M31" s="138">
        <v>5.406625E-3</v>
      </c>
      <c r="N31" s="139">
        <v>1.0061763297081327E-7</v>
      </c>
      <c r="O31" s="141">
        <v>2.5000000000000001E-2</v>
      </c>
    </row>
    <row r="32" spans="2:15" ht="21" customHeight="1" thickBot="1" x14ac:dyDescent="0.25">
      <c r="B32" s="137" t="s">
        <v>511</v>
      </c>
      <c r="C32" s="140">
        <v>4.263811E-2</v>
      </c>
      <c r="D32" s="138">
        <v>1.4908899999999999E-2</v>
      </c>
      <c r="E32" s="138">
        <v>0</v>
      </c>
      <c r="F32" s="138">
        <v>0</v>
      </c>
      <c r="G32" s="138">
        <v>0</v>
      </c>
      <c r="H32" s="138">
        <v>5.7547009999999996E-2</v>
      </c>
      <c r="I32" s="138">
        <v>3.3737000000000003E-4</v>
      </c>
      <c r="J32" s="138">
        <v>0</v>
      </c>
      <c r="K32" s="138">
        <v>0</v>
      </c>
      <c r="L32" s="138">
        <v>3.3737000000000003E-4</v>
      </c>
      <c r="M32" s="138">
        <v>4.2171250000000004E-3</v>
      </c>
      <c r="N32" s="139">
        <v>7.848096278954819E-8</v>
      </c>
      <c r="O32" s="141">
        <v>0.02</v>
      </c>
    </row>
    <row r="33" spans="2:15" ht="21" customHeight="1" thickBot="1" x14ac:dyDescent="0.25">
      <c r="B33" s="137" t="s">
        <v>512</v>
      </c>
      <c r="C33" s="140">
        <v>0</v>
      </c>
      <c r="D33" s="138">
        <v>2.0666999999999999E-3</v>
      </c>
      <c r="E33" s="138">
        <v>0</v>
      </c>
      <c r="F33" s="138">
        <v>0</v>
      </c>
      <c r="G33" s="138">
        <v>0</v>
      </c>
      <c r="H33" s="138">
        <v>2.0666999999999999E-3</v>
      </c>
      <c r="I33" s="138">
        <v>1.4619999999999999E-5</v>
      </c>
      <c r="J33" s="138">
        <v>0</v>
      </c>
      <c r="K33" s="138">
        <v>0</v>
      </c>
      <c r="L33" s="138">
        <v>1.4619999999999999E-5</v>
      </c>
      <c r="M33" s="138">
        <v>1.8275E-4</v>
      </c>
      <c r="N33" s="139">
        <v>3.4009890505474537E-9</v>
      </c>
      <c r="O33" s="141">
        <v>0.01</v>
      </c>
    </row>
    <row r="34" spans="2:15" ht="21" customHeight="1" thickBot="1" x14ac:dyDescent="0.25">
      <c r="B34" s="137" t="s">
        <v>513</v>
      </c>
      <c r="C34" s="140">
        <v>6.5050316999986535</v>
      </c>
      <c r="D34" s="138">
        <v>34.889509109954815</v>
      </c>
      <c r="E34" s="138">
        <v>0</v>
      </c>
      <c r="F34" s="138">
        <v>0</v>
      </c>
      <c r="G34" s="138">
        <v>0</v>
      </c>
      <c r="H34" s="138">
        <v>41.394540809968021</v>
      </c>
      <c r="I34" s="138">
        <v>1.378822889998446</v>
      </c>
      <c r="J34" s="138">
        <v>0</v>
      </c>
      <c r="K34" s="138">
        <v>0</v>
      </c>
      <c r="L34" s="138">
        <v>1.3788228899975365</v>
      </c>
      <c r="M34" s="138">
        <v>17.235286124989216</v>
      </c>
      <c r="N34" s="139">
        <v>3.2074976412688194E-4</v>
      </c>
      <c r="O34" s="141"/>
    </row>
    <row r="35" spans="2:15" ht="21" customHeight="1" thickBot="1" x14ac:dyDescent="0.25">
      <c r="B35" s="142" t="s">
        <v>514</v>
      </c>
      <c r="C35" s="143">
        <v>16216.60575282</v>
      </c>
      <c r="D35" s="143">
        <v>101597.10999197999</v>
      </c>
      <c r="E35" s="143">
        <v>277.94550895999998</v>
      </c>
      <c r="F35" s="143">
        <v>0</v>
      </c>
      <c r="G35" s="143">
        <v>163.17302721999999</v>
      </c>
      <c r="H35" s="143">
        <v>118254.83428097998</v>
      </c>
      <c r="I35" s="143">
        <v>4270.70276311</v>
      </c>
      <c r="J35" s="143">
        <v>23.792435350000002</v>
      </c>
      <c r="K35" s="143">
        <v>4.25430726</v>
      </c>
      <c r="L35" s="143">
        <v>4298.7495057200003</v>
      </c>
      <c r="M35" s="143">
        <v>53734.368821500007</v>
      </c>
      <c r="N35" s="144">
        <v>1</v>
      </c>
      <c r="O35" s="145"/>
    </row>
    <row r="38" spans="2:15" x14ac:dyDescent="0.2">
      <c r="B38" s="146" t="s">
        <v>515</v>
      </c>
    </row>
  </sheetData>
  <mergeCells count="10">
    <mergeCell ref="C6:O6"/>
    <mergeCell ref="B2:O2"/>
    <mergeCell ref="C4:D4"/>
    <mergeCell ref="E4:F4"/>
    <mergeCell ref="G4:G5"/>
    <mergeCell ref="H4:H5"/>
    <mergeCell ref="I4:L4"/>
    <mergeCell ref="M4:M5"/>
    <mergeCell ref="N4:N5"/>
    <mergeCell ref="O4:O5"/>
  </mergeCells>
  <conditionalFormatting sqref="H6 C17:O27 C7:O15">
    <cfRule type="cellIs" dxfId="62" priority="6" stopIfTrue="1" operator="lessThan">
      <formula>0</formula>
    </cfRule>
  </conditionalFormatting>
  <conditionalFormatting sqref="C6:G6 I6:J6 C16">
    <cfRule type="cellIs" dxfId="61" priority="9" stopIfTrue="1" operator="lessThan">
      <formula>0</formula>
    </cfRule>
  </conditionalFormatting>
  <conditionalFormatting sqref="N16">
    <cfRule type="cellIs" dxfId="60" priority="8" stopIfTrue="1" operator="lessThan">
      <formula>0</formula>
    </cfRule>
  </conditionalFormatting>
  <conditionalFormatting sqref="O16">
    <cfRule type="cellIs" dxfId="59" priority="7" stopIfTrue="1" operator="lessThan">
      <formula>0</formula>
    </cfRule>
  </conditionalFormatting>
  <conditionalFormatting sqref="D16:M16">
    <cfRule type="cellIs" dxfId="58" priority="5" stopIfTrue="1" operator="lessThan">
      <formula>0</formula>
    </cfRule>
  </conditionalFormatting>
  <conditionalFormatting sqref="D35:N35">
    <cfRule type="cellIs" dxfId="57" priority="2" stopIfTrue="1" operator="lessThan">
      <formula>0</formula>
    </cfRule>
  </conditionalFormatting>
  <conditionalFormatting sqref="C35">
    <cfRule type="cellIs" dxfId="56" priority="4" stopIfTrue="1" operator="lessThan">
      <formula>0</formula>
    </cfRule>
  </conditionalFormatting>
  <conditionalFormatting sqref="O35">
    <cfRule type="cellIs" dxfId="55" priority="3" stopIfTrue="1" operator="lessThan">
      <formula>0</formula>
    </cfRule>
  </conditionalFormatting>
  <conditionalFormatting sqref="C28:O34">
    <cfRule type="cellIs" dxfId="54" priority="1" stopIfTrue="1" operator="lessThan">
      <formula>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6FAE-B597-4ADE-AF08-BBEF60E04498}">
  <dimension ref="B2:O6"/>
  <sheetViews>
    <sheetView showGridLines="0" workbookViewId="0"/>
  </sheetViews>
  <sheetFormatPr defaultRowHeight="15" x14ac:dyDescent="0.25"/>
  <cols>
    <col min="1" max="1" width="2.140625" style="148" customWidth="1"/>
    <col min="2" max="2" width="8.5703125" style="148" customWidth="1"/>
    <col min="3" max="3" width="47.7109375" style="148" customWidth="1"/>
    <col min="4" max="4" width="15.7109375" style="148" customWidth="1"/>
    <col min="5" max="16384" width="9.140625" style="148"/>
  </cols>
  <sheetData>
    <row r="2" spans="2:15" ht="30" customHeight="1" x14ac:dyDescent="0.25">
      <c r="B2" s="494" t="s">
        <v>516</v>
      </c>
      <c r="C2" s="495"/>
      <c r="D2" s="495"/>
      <c r="E2" s="147"/>
      <c r="F2" s="147"/>
      <c r="G2" s="147"/>
      <c r="H2" s="147"/>
      <c r="I2" s="147"/>
      <c r="J2" s="147"/>
      <c r="K2" s="147"/>
      <c r="L2" s="147"/>
      <c r="M2" s="147"/>
      <c r="N2" s="147"/>
      <c r="O2" s="147"/>
    </row>
    <row r="3" spans="2:15" ht="15.75" thickBot="1" x14ac:dyDescent="0.3"/>
    <row r="4" spans="2:15" ht="21" customHeight="1" thickBot="1" x14ac:dyDescent="0.3">
      <c r="B4" s="149">
        <v>1</v>
      </c>
      <c r="C4" s="150" t="s">
        <v>6</v>
      </c>
      <c r="D4" s="151">
        <v>64928.257671879801</v>
      </c>
    </row>
    <row r="5" spans="2:15" ht="21" customHeight="1" thickBot="1" x14ac:dyDescent="0.3">
      <c r="B5" s="149">
        <v>2</v>
      </c>
      <c r="C5" s="150" t="s">
        <v>517</v>
      </c>
      <c r="D5" s="152">
        <v>8.3986065474874198E-4</v>
      </c>
      <c r="G5" s="153"/>
    </row>
    <row r="6" spans="2:15" ht="21" customHeight="1" thickBot="1" x14ac:dyDescent="0.3">
      <c r="B6" s="149">
        <v>3</v>
      </c>
      <c r="C6" s="150" t="s">
        <v>518</v>
      </c>
      <c r="D6" s="151">
        <v>54.530689000000002</v>
      </c>
    </row>
  </sheetData>
  <mergeCells count="1">
    <mergeCell ref="B2:D2"/>
  </mergeCells>
  <conditionalFormatting sqref="D5">
    <cfRule type="cellIs" dxfId="53" priority="3" stopIfTrue="1" operator="lessThan">
      <formula>0</formula>
    </cfRule>
  </conditionalFormatting>
  <conditionalFormatting sqref="D4">
    <cfRule type="cellIs" dxfId="52" priority="2" stopIfTrue="1" operator="lessThan">
      <formula>0</formula>
    </cfRule>
  </conditionalFormatting>
  <conditionalFormatting sqref="D6">
    <cfRule type="cellIs" dxfId="51" priority="1" stopIfTrue="1" operator="lessThan">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4AB8E-DFB1-432D-AF13-3E7F1AE7D2E1}">
  <dimension ref="B2:Q29"/>
  <sheetViews>
    <sheetView showGridLines="0" zoomScale="80" zoomScaleNormal="80" workbookViewId="0"/>
  </sheetViews>
  <sheetFormatPr defaultRowHeight="12.75" x14ac:dyDescent="0.2"/>
  <cols>
    <col min="1" max="1" width="2.140625" style="154" customWidth="1"/>
    <col min="2" max="2" width="30" style="154" customWidth="1"/>
    <col min="3" max="17" width="18.7109375" style="154" customWidth="1"/>
    <col min="18" max="16384" width="9.140625" style="154"/>
  </cols>
  <sheetData>
    <row r="2" spans="2:17" ht="30" customHeight="1" x14ac:dyDescent="0.25">
      <c r="B2" s="430" t="s">
        <v>519</v>
      </c>
      <c r="C2" s="451"/>
      <c r="D2" s="451"/>
      <c r="E2" s="451"/>
      <c r="F2" s="451"/>
      <c r="G2" s="451"/>
      <c r="H2" s="451"/>
      <c r="I2" s="451"/>
      <c r="J2" s="451"/>
      <c r="K2" s="451"/>
      <c r="L2" s="451"/>
      <c r="M2" s="451"/>
      <c r="N2" s="451"/>
      <c r="O2" s="451"/>
      <c r="P2" s="451"/>
      <c r="Q2" s="451"/>
    </row>
    <row r="4" spans="2:17" ht="30" customHeight="1" thickBot="1" x14ac:dyDescent="0.25">
      <c r="B4" s="499"/>
      <c r="C4" s="500" t="s">
        <v>520</v>
      </c>
      <c r="D4" s="447"/>
      <c r="E4" s="447"/>
      <c r="F4" s="447"/>
      <c r="G4" s="447"/>
      <c r="H4" s="448"/>
      <c r="I4" s="501" t="s">
        <v>521</v>
      </c>
      <c r="J4" s="502"/>
      <c r="K4" s="502"/>
      <c r="L4" s="502"/>
      <c r="M4" s="502"/>
      <c r="N4" s="502"/>
      <c r="O4" s="503" t="s">
        <v>522</v>
      </c>
      <c r="P4" s="504" t="s">
        <v>523</v>
      </c>
      <c r="Q4" s="505"/>
    </row>
    <row r="5" spans="2:17" ht="37.5" customHeight="1" x14ac:dyDescent="0.2">
      <c r="B5" s="435"/>
      <c r="C5" s="506" t="s">
        <v>524</v>
      </c>
      <c r="D5" s="447"/>
      <c r="E5" s="448"/>
      <c r="F5" s="506" t="s">
        <v>525</v>
      </c>
      <c r="G5" s="447"/>
      <c r="H5" s="448"/>
      <c r="I5" s="507" t="s">
        <v>526</v>
      </c>
      <c r="J5" s="508"/>
      <c r="K5" s="509"/>
      <c r="L5" s="507" t="s">
        <v>527</v>
      </c>
      <c r="M5" s="508"/>
      <c r="N5" s="510"/>
      <c r="O5" s="453"/>
      <c r="P5" s="496" t="s">
        <v>528</v>
      </c>
      <c r="Q5" s="498" t="s">
        <v>529</v>
      </c>
    </row>
    <row r="6" spans="2:17" ht="30" customHeight="1" thickBot="1" x14ac:dyDescent="0.25">
      <c r="B6" s="445"/>
      <c r="C6" s="155"/>
      <c r="D6" s="156" t="s">
        <v>530</v>
      </c>
      <c r="E6" s="155" t="s">
        <v>531</v>
      </c>
      <c r="F6" s="155"/>
      <c r="G6" s="155" t="s">
        <v>531</v>
      </c>
      <c r="H6" s="155" t="s">
        <v>532</v>
      </c>
      <c r="I6" s="155"/>
      <c r="J6" s="157" t="s">
        <v>530</v>
      </c>
      <c r="K6" s="157" t="s">
        <v>531</v>
      </c>
      <c r="L6" s="156"/>
      <c r="M6" s="157" t="s">
        <v>531</v>
      </c>
      <c r="N6" s="157" t="s">
        <v>532</v>
      </c>
      <c r="O6" s="454"/>
      <c r="P6" s="497"/>
      <c r="Q6" s="454"/>
    </row>
    <row r="7" spans="2:17" ht="42" customHeight="1" thickBot="1" x14ac:dyDescent="0.25">
      <c r="B7" s="91" t="s">
        <v>533</v>
      </c>
      <c r="C7" s="158">
        <v>27420.185234</v>
      </c>
      <c r="D7" s="158">
        <v>27416.653434</v>
      </c>
      <c r="E7" s="158">
        <v>3.5318000000000001</v>
      </c>
      <c r="F7" s="158">
        <v>0</v>
      </c>
      <c r="G7" s="158">
        <v>0</v>
      </c>
      <c r="H7" s="158">
        <v>0</v>
      </c>
      <c r="I7" s="158">
        <v>-0.49845800000000001</v>
      </c>
      <c r="J7" s="158">
        <v>-0.47154499999999999</v>
      </c>
      <c r="K7" s="158">
        <v>-2.6912999999999999E-2</v>
      </c>
      <c r="L7" s="158">
        <v>0</v>
      </c>
      <c r="M7" s="158">
        <v>0</v>
      </c>
      <c r="N7" s="158">
        <v>0</v>
      </c>
      <c r="O7" s="158">
        <v>0</v>
      </c>
      <c r="P7" s="158">
        <v>0</v>
      </c>
      <c r="Q7" s="158">
        <v>0</v>
      </c>
    </row>
    <row r="8" spans="2:17" ht="27.75" customHeight="1" thickBot="1" x14ac:dyDescent="0.25">
      <c r="B8" s="91" t="s">
        <v>534</v>
      </c>
      <c r="C8" s="158">
        <v>110012.989334</v>
      </c>
      <c r="D8" s="158">
        <v>92278.727176999993</v>
      </c>
      <c r="E8" s="158">
        <v>16676.837605000001</v>
      </c>
      <c r="F8" s="158">
        <v>2128.3866309999999</v>
      </c>
      <c r="G8" s="158">
        <v>0</v>
      </c>
      <c r="H8" s="158">
        <v>2128.3866309999999</v>
      </c>
      <c r="I8" s="158">
        <v>-521.73069299999997</v>
      </c>
      <c r="J8" s="158">
        <v>-152.59156100000001</v>
      </c>
      <c r="K8" s="158">
        <v>-369.13913000000002</v>
      </c>
      <c r="L8" s="158">
        <v>-1197.675238</v>
      </c>
      <c r="M8" s="158">
        <v>0</v>
      </c>
      <c r="N8" s="158">
        <v>-1197.6752349999999</v>
      </c>
      <c r="O8" s="158">
        <v>0</v>
      </c>
      <c r="P8" s="158">
        <v>73104.475382999997</v>
      </c>
      <c r="Q8" s="158">
        <v>506.89225599999997</v>
      </c>
    </row>
    <row r="9" spans="2:17" ht="21" customHeight="1" thickBot="1" x14ac:dyDescent="0.25">
      <c r="B9" s="78" t="s">
        <v>535</v>
      </c>
      <c r="C9" s="81">
        <v>2.7E-2</v>
      </c>
      <c r="D9" s="81">
        <v>2.7E-2</v>
      </c>
      <c r="E9" s="81">
        <v>0</v>
      </c>
      <c r="F9" s="81">
        <v>0</v>
      </c>
      <c r="G9" s="81">
        <v>0</v>
      </c>
      <c r="H9" s="81">
        <v>0</v>
      </c>
      <c r="I9" s="81">
        <v>0</v>
      </c>
      <c r="J9" s="81">
        <v>0</v>
      </c>
      <c r="K9" s="81">
        <v>0</v>
      </c>
      <c r="L9" s="81">
        <v>0</v>
      </c>
      <c r="M9" s="81">
        <v>0</v>
      </c>
      <c r="N9" s="81">
        <v>0</v>
      </c>
      <c r="O9" s="81">
        <v>0</v>
      </c>
      <c r="P9" s="81">
        <v>0</v>
      </c>
      <c r="Q9" s="81">
        <v>0</v>
      </c>
    </row>
    <row r="10" spans="2:17" ht="21" customHeight="1" thickBot="1" x14ac:dyDescent="0.25">
      <c r="B10" s="78" t="s">
        <v>536</v>
      </c>
      <c r="C10" s="81">
        <v>17113.785800000001</v>
      </c>
      <c r="D10" s="81">
        <v>15009.634945</v>
      </c>
      <c r="E10" s="81">
        <v>1447.388987</v>
      </c>
      <c r="F10" s="81">
        <v>510.650172</v>
      </c>
      <c r="G10" s="81">
        <v>0</v>
      </c>
      <c r="H10" s="81">
        <v>510.650172</v>
      </c>
      <c r="I10" s="81">
        <v>-4.9463730000000004</v>
      </c>
      <c r="J10" s="81">
        <v>-0.93831200000000003</v>
      </c>
      <c r="K10" s="81">
        <v>-4.0080609999999997</v>
      </c>
      <c r="L10" s="81">
        <v>-388.04753799999997</v>
      </c>
      <c r="M10" s="81">
        <v>0</v>
      </c>
      <c r="N10" s="81">
        <v>-388.04753699999998</v>
      </c>
      <c r="O10" s="81">
        <v>0</v>
      </c>
      <c r="P10" s="81">
        <v>5628.8828839999996</v>
      </c>
      <c r="Q10" s="81">
        <v>0</v>
      </c>
    </row>
    <row r="11" spans="2:17" ht="21" customHeight="1" thickBot="1" x14ac:dyDescent="0.25">
      <c r="B11" s="78" t="s">
        <v>537</v>
      </c>
      <c r="C11" s="81">
        <v>764.72547199999997</v>
      </c>
      <c r="D11" s="81">
        <v>757.98933099999999</v>
      </c>
      <c r="E11" s="81">
        <v>6.7361399999999998</v>
      </c>
      <c r="F11" s="81">
        <v>0</v>
      </c>
      <c r="G11" s="81">
        <v>0</v>
      </c>
      <c r="H11" s="81">
        <v>0</v>
      </c>
      <c r="I11" s="81">
        <v>-0.10178</v>
      </c>
      <c r="J11" s="81">
        <v>-1.7003999999999998E-2</v>
      </c>
      <c r="K11" s="81">
        <v>-8.4776000000000004E-2</v>
      </c>
      <c r="L11" s="81">
        <v>0</v>
      </c>
      <c r="M11" s="81">
        <v>0</v>
      </c>
      <c r="N11" s="81">
        <v>0</v>
      </c>
      <c r="O11" s="81">
        <v>0</v>
      </c>
      <c r="P11" s="81">
        <v>117.084723</v>
      </c>
      <c r="Q11" s="81">
        <v>0</v>
      </c>
    </row>
    <row r="12" spans="2:17" ht="21" customHeight="1" thickBot="1" x14ac:dyDescent="0.25">
      <c r="B12" s="78" t="s">
        <v>538</v>
      </c>
      <c r="C12" s="81">
        <v>6705.9757319999999</v>
      </c>
      <c r="D12" s="81">
        <v>6030.0322349999997</v>
      </c>
      <c r="E12" s="81">
        <v>309.494979</v>
      </c>
      <c r="F12" s="81">
        <v>150.44006999999999</v>
      </c>
      <c r="G12" s="81">
        <v>0</v>
      </c>
      <c r="H12" s="81">
        <v>150.44006999999999</v>
      </c>
      <c r="I12" s="81">
        <v>-25.720713</v>
      </c>
      <c r="J12" s="81">
        <v>-16.915467</v>
      </c>
      <c r="K12" s="81">
        <v>-8.8052449999999993</v>
      </c>
      <c r="L12" s="81">
        <v>-55.022654000000003</v>
      </c>
      <c r="M12" s="81">
        <v>0</v>
      </c>
      <c r="N12" s="81">
        <v>-55.022652000000001</v>
      </c>
      <c r="O12" s="81">
        <v>0</v>
      </c>
      <c r="P12" s="81">
        <v>2281.568366</v>
      </c>
      <c r="Q12" s="81">
        <v>3.1120939999999999</v>
      </c>
    </row>
    <row r="13" spans="2:17" ht="21" customHeight="1" thickBot="1" x14ac:dyDescent="0.25">
      <c r="B13" s="78" t="s">
        <v>539</v>
      </c>
      <c r="C13" s="81">
        <v>41312.10108</v>
      </c>
      <c r="D13" s="81">
        <v>30969.533981</v>
      </c>
      <c r="E13" s="81">
        <v>10308.352934</v>
      </c>
      <c r="F13" s="81">
        <v>1261.6614460000001</v>
      </c>
      <c r="G13" s="81">
        <v>0</v>
      </c>
      <c r="H13" s="81">
        <v>1261.6614460000001</v>
      </c>
      <c r="I13" s="81">
        <v>-436.49285500000002</v>
      </c>
      <c r="J13" s="81">
        <v>-124.096875</v>
      </c>
      <c r="K13" s="81">
        <v>-312.39597900000001</v>
      </c>
      <c r="L13" s="81">
        <v>-693.30160100000001</v>
      </c>
      <c r="M13" s="81">
        <v>0</v>
      </c>
      <c r="N13" s="81">
        <v>-693.30160100000001</v>
      </c>
      <c r="O13" s="81">
        <v>0</v>
      </c>
      <c r="P13" s="81">
        <v>24994.088221999998</v>
      </c>
      <c r="Q13" s="81">
        <v>388.86423300000001</v>
      </c>
    </row>
    <row r="14" spans="2:17" ht="21" customHeight="1" thickBot="1" x14ac:dyDescent="0.25">
      <c r="B14" s="78" t="s">
        <v>540</v>
      </c>
      <c r="C14" s="81">
        <v>32574.677452</v>
      </c>
      <c r="D14" s="81">
        <v>24029.826292999998</v>
      </c>
      <c r="E14" s="81">
        <v>8518.1813849999999</v>
      </c>
      <c r="F14" s="81">
        <v>969.43526099999997</v>
      </c>
      <c r="G14" s="81">
        <v>0</v>
      </c>
      <c r="H14" s="81">
        <v>969.43525999999997</v>
      </c>
      <c r="I14" s="81">
        <v>-371.68816800000002</v>
      </c>
      <c r="J14" s="81">
        <v>-104.89686</v>
      </c>
      <c r="K14" s="81">
        <v>-266.79130600000002</v>
      </c>
      <c r="L14" s="81">
        <v>-491.19451400000003</v>
      </c>
      <c r="M14" s="81">
        <v>0</v>
      </c>
      <c r="N14" s="81">
        <v>-491.19451500000002</v>
      </c>
      <c r="O14" s="81">
        <v>0</v>
      </c>
      <c r="P14" s="81">
        <v>21798.977251</v>
      </c>
      <c r="Q14" s="81">
        <v>310.26728300000002</v>
      </c>
    </row>
    <row r="15" spans="2:17" ht="21" customHeight="1" thickBot="1" x14ac:dyDescent="0.25">
      <c r="B15" s="78" t="s">
        <v>541</v>
      </c>
      <c r="C15" s="81">
        <v>44116.374250000001</v>
      </c>
      <c r="D15" s="81">
        <v>39511.509684999997</v>
      </c>
      <c r="E15" s="81">
        <v>4604.8645649999999</v>
      </c>
      <c r="F15" s="81">
        <v>205.63494299999999</v>
      </c>
      <c r="G15" s="81">
        <v>0</v>
      </c>
      <c r="H15" s="81">
        <v>205.63494299999999</v>
      </c>
      <c r="I15" s="81">
        <v>-54.468972000000001</v>
      </c>
      <c r="J15" s="81">
        <v>-10.623903</v>
      </c>
      <c r="K15" s="81">
        <v>-43.845069000000002</v>
      </c>
      <c r="L15" s="81">
        <v>-61.303445000000004</v>
      </c>
      <c r="M15" s="81">
        <v>0</v>
      </c>
      <c r="N15" s="81">
        <v>-61.303445000000004</v>
      </c>
      <c r="O15" s="81">
        <v>0</v>
      </c>
      <c r="P15" s="81">
        <v>40082.851188000001</v>
      </c>
      <c r="Q15" s="81">
        <v>114.91592900000001</v>
      </c>
    </row>
    <row r="16" spans="2:17" ht="27.75" customHeight="1" thickBot="1" x14ac:dyDescent="0.25">
      <c r="B16" s="91" t="s">
        <v>542</v>
      </c>
      <c r="C16" s="158">
        <v>13575.455293999999</v>
      </c>
      <c r="D16" s="158">
        <v>8294.2493770000001</v>
      </c>
      <c r="E16" s="158">
        <v>5244.3866859999998</v>
      </c>
      <c r="F16" s="158">
        <v>2.5963880000000001</v>
      </c>
      <c r="G16" s="158">
        <v>0</v>
      </c>
      <c r="H16" s="158">
        <v>2.4851480000000001</v>
      </c>
      <c r="I16" s="158">
        <v>-162.38933900000001</v>
      </c>
      <c r="J16" s="158">
        <v>-1.107656</v>
      </c>
      <c r="K16" s="158">
        <v>-161.28168299999999</v>
      </c>
      <c r="L16" s="158">
        <v>-2.4849739999999998</v>
      </c>
      <c r="M16" s="158">
        <v>0</v>
      </c>
      <c r="N16" s="158">
        <v>-2.4849739999999998</v>
      </c>
      <c r="O16" s="158">
        <v>0</v>
      </c>
      <c r="P16" s="158">
        <v>0</v>
      </c>
      <c r="Q16" s="158">
        <v>0</v>
      </c>
    </row>
    <row r="17" spans="2:17" ht="21" customHeight="1" thickBot="1" x14ac:dyDescent="0.25">
      <c r="B17" s="78" t="s">
        <v>535</v>
      </c>
      <c r="C17" s="81">
        <v>0</v>
      </c>
      <c r="D17" s="81">
        <v>0</v>
      </c>
      <c r="E17" s="81">
        <v>0</v>
      </c>
      <c r="F17" s="81">
        <v>0</v>
      </c>
      <c r="G17" s="81">
        <v>0</v>
      </c>
      <c r="H17" s="81">
        <v>0</v>
      </c>
      <c r="I17" s="81">
        <v>0</v>
      </c>
      <c r="J17" s="81">
        <v>0</v>
      </c>
      <c r="K17" s="81">
        <v>0</v>
      </c>
      <c r="L17" s="81">
        <v>0</v>
      </c>
      <c r="M17" s="81">
        <v>0</v>
      </c>
      <c r="N17" s="81">
        <v>0</v>
      </c>
      <c r="O17" s="81">
        <v>0</v>
      </c>
      <c r="P17" s="81">
        <v>0</v>
      </c>
      <c r="Q17" s="81">
        <v>0</v>
      </c>
    </row>
    <row r="18" spans="2:17" ht="21" customHeight="1" thickBot="1" x14ac:dyDescent="0.25">
      <c r="B18" s="78" t="s">
        <v>536</v>
      </c>
      <c r="C18" s="81">
        <v>5376.1871510000001</v>
      </c>
      <c r="D18" s="81">
        <v>4395.7630600000002</v>
      </c>
      <c r="E18" s="81">
        <v>972.79351599999995</v>
      </c>
      <c r="F18" s="81">
        <v>0</v>
      </c>
      <c r="G18" s="81">
        <v>0</v>
      </c>
      <c r="H18" s="81">
        <v>0</v>
      </c>
      <c r="I18" s="81">
        <v>-24.207806000000001</v>
      </c>
      <c r="J18" s="81">
        <v>-0.24688099999999999</v>
      </c>
      <c r="K18" s="81">
        <v>-23.960925</v>
      </c>
      <c r="L18" s="81">
        <v>0</v>
      </c>
      <c r="M18" s="81">
        <v>0</v>
      </c>
      <c r="N18" s="81">
        <v>0</v>
      </c>
      <c r="O18" s="81">
        <v>0</v>
      </c>
      <c r="P18" s="81">
        <v>0</v>
      </c>
      <c r="Q18" s="81">
        <v>0</v>
      </c>
    </row>
    <row r="19" spans="2:17" ht="21" customHeight="1" thickBot="1" x14ac:dyDescent="0.25">
      <c r="B19" s="78" t="s">
        <v>537</v>
      </c>
      <c r="C19" s="81">
        <v>2676.0393239999999</v>
      </c>
      <c r="D19" s="81">
        <v>2601.2581420000001</v>
      </c>
      <c r="E19" s="81">
        <v>64.925837999999999</v>
      </c>
      <c r="F19" s="81">
        <v>0</v>
      </c>
      <c r="G19" s="81">
        <v>0</v>
      </c>
      <c r="H19" s="81">
        <v>0</v>
      </c>
      <c r="I19" s="81">
        <v>-4.7071000000000002E-2</v>
      </c>
      <c r="J19" s="81">
        <v>-4.6112E-2</v>
      </c>
      <c r="K19" s="81">
        <v>-9.59E-4</v>
      </c>
      <c r="L19" s="81">
        <v>0</v>
      </c>
      <c r="M19" s="81">
        <v>0</v>
      </c>
      <c r="N19" s="81">
        <v>0</v>
      </c>
      <c r="O19" s="81">
        <v>0</v>
      </c>
      <c r="P19" s="81">
        <v>0</v>
      </c>
      <c r="Q19" s="81">
        <v>0</v>
      </c>
    </row>
    <row r="20" spans="2:17" ht="21" customHeight="1" thickBot="1" x14ac:dyDescent="0.25">
      <c r="B20" s="78" t="s">
        <v>538</v>
      </c>
      <c r="C20" s="81">
        <v>3563.425596</v>
      </c>
      <c r="D20" s="81">
        <v>613.30887900000005</v>
      </c>
      <c r="E20" s="81">
        <v>2946.9762059999998</v>
      </c>
      <c r="F20" s="81">
        <v>2.5963880000000001</v>
      </c>
      <c r="G20" s="81">
        <v>0</v>
      </c>
      <c r="H20" s="81">
        <v>2.4851480000000001</v>
      </c>
      <c r="I20" s="81">
        <v>-106.362022</v>
      </c>
      <c r="J20" s="81">
        <v>-0.39016400000000001</v>
      </c>
      <c r="K20" s="81">
        <v>-105.971858</v>
      </c>
      <c r="L20" s="81">
        <v>-2.4849739999999998</v>
      </c>
      <c r="M20" s="81">
        <v>0</v>
      </c>
      <c r="N20" s="81">
        <v>-2.4849739999999998</v>
      </c>
      <c r="O20" s="81">
        <v>0</v>
      </c>
      <c r="P20" s="81">
        <v>0</v>
      </c>
      <c r="Q20" s="81">
        <v>0</v>
      </c>
    </row>
    <row r="21" spans="2:17" ht="21" customHeight="1" thickBot="1" x14ac:dyDescent="0.25">
      <c r="B21" s="78" t="s">
        <v>539</v>
      </c>
      <c r="C21" s="81">
        <v>1959.8032229999999</v>
      </c>
      <c r="D21" s="81">
        <v>683.91929600000003</v>
      </c>
      <c r="E21" s="81">
        <v>1259.6911259999999</v>
      </c>
      <c r="F21" s="81">
        <v>0</v>
      </c>
      <c r="G21" s="81">
        <v>0</v>
      </c>
      <c r="H21" s="81">
        <v>0</v>
      </c>
      <c r="I21" s="81">
        <v>-31.77244</v>
      </c>
      <c r="J21" s="81">
        <v>-0.42449900000000002</v>
      </c>
      <c r="K21" s="81">
        <v>-31.347940999999999</v>
      </c>
      <c r="L21" s="81">
        <v>0</v>
      </c>
      <c r="M21" s="81">
        <v>0</v>
      </c>
      <c r="N21" s="81">
        <v>0</v>
      </c>
      <c r="O21" s="81">
        <v>0</v>
      </c>
      <c r="P21" s="81">
        <v>0</v>
      </c>
      <c r="Q21" s="81">
        <v>0</v>
      </c>
    </row>
    <row r="22" spans="2:17" ht="27.75" customHeight="1" thickBot="1" x14ac:dyDescent="0.25">
      <c r="B22" s="91" t="s">
        <v>543</v>
      </c>
      <c r="C22" s="158">
        <v>50529.552880000003</v>
      </c>
      <c r="D22" s="158">
        <v>45102.690374999998</v>
      </c>
      <c r="E22" s="158">
        <v>5396.3620719999999</v>
      </c>
      <c r="F22" s="158">
        <v>138.759681</v>
      </c>
      <c r="G22" s="158">
        <v>0</v>
      </c>
      <c r="H22" s="158">
        <v>138.759681</v>
      </c>
      <c r="I22" s="158">
        <v>-151.54326800000001</v>
      </c>
      <c r="J22" s="158">
        <v>-50.0261</v>
      </c>
      <c r="K22" s="158">
        <v>-101.517168</v>
      </c>
      <c r="L22" s="158">
        <v>28.566970000000001</v>
      </c>
      <c r="M22" s="158">
        <v>0</v>
      </c>
      <c r="N22" s="158">
        <v>-28.566970000000001</v>
      </c>
      <c r="O22" s="159"/>
      <c r="P22" s="158">
        <v>0</v>
      </c>
      <c r="Q22" s="158">
        <v>0</v>
      </c>
    </row>
    <row r="23" spans="2:17" ht="21" customHeight="1" thickBot="1" x14ac:dyDescent="0.25">
      <c r="B23" s="78" t="s">
        <v>535</v>
      </c>
      <c r="C23" s="81">
        <v>8375.8851589999995</v>
      </c>
      <c r="D23" s="81">
        <v>8375.8851589999995</v>
      </c>
      <c r="E23" s="81">
        <v>0</v>
      </c>
      <c r="F23" s="81">
        <v>0</v>
      </c>
      <c r="G23" s="81">
        <v>0</v>
      </c>
      <c r="H23" s="81">
        <v>0</v>
      </c>
      <c r="I23" s="81">
        <v>0</v>
      </c>
      <c r="J23" s="81">
        <v>0</v>
      </c>
      <c r="K23" s="81">
        <v>0</v>
      </c>
      <c r="L23" s="81">
        <v>0</v>
      </c>
      <c r="M23" s="81">
        <v>0</v>
      </c>
      <c r="N23" s="81">
        <v>0</v>
      </c>
      <c r="O23" s="160"/>
      <c r="P23" s="81">
        <v>0</v>
      </c>
      <c r="Q23" s="81">
        <v>0</v>
      </c>
    </row>
    <row r="24" spans="2:17" ht="21" customHeight="1" thickBot="1" x14ac:dyDescent="0.25">
      <c r="B24" s="78" t="s">
        <v>536</v>
      </c>
      <c r="C24" s="81">
        <v>10081.516218000001</v>
      </c>
      <c r="D24" s="81">
        <v>8980.7273100000002</v>
      </c>
      <c r="E24" s="81">
        <v>1100.788908</v>
      </c>
      <c r="F24" s="81">
        <v>48.653278999999998</v>
      </c>
      <c r="G24" s="81">
        <v>0</v>
      </c>
      <c r="H24" s="81">
        <v>48.653278999999998</v>
      </c>
      <c r="I24" s="81">
        <v>-0.36177100000000001</v>
      </c>
      <c r="J24" s="81">
        <v>-0.30332700000000001</v>
      </c>
      <c r="K24" s="81">
        <v>-5.8444000000000003E-2</v>
      </c>
      <c r="L24" s="81">
        <v>0</v>
      </c>
      <c r="M24" s="81">
        <v>0</v>
      </c>
      <c r="N24" s="81">
        <v>0</v>
      </c>
      <c r="O24" s="160"/>
      <c r="P24" s="81">
        <v>0</v>
      </c>
      <c r="Q24" s="81">
        <v>0</v>
      </c>
    </row>
    <row r="25" spans="2:17" ht="21" customHeight="1" thickBot="1" x14ac:dyDescent="0.25">
      <c r="B25" s="78" t="s">
        <v>537</v>
      </c>
      <c r="C25" s="81">
        <v>2248.4558280000001</v>
      </c>
      <c r="D25" s="81">
        <v>1906.100406</v>
      </c>
      <c r="E25" s="81">
        <v>342.35542199999998</v>
      </c>
      <c r="F25" s="81">
        <v>10.409979999999999</v>
      </c>
      <c r="G25" s="81">
        <v>0</v>
      </c>
      <c r="H25" s="81">
        <v>10.409979999999999</v>
      </c>
      <c r="I25" s="81">
        <v>-4.7293229999999999</v>
      </c>
      <c r="J25" s="81">
        <v>-1.1651020000000001</v>
      </c>
      <c r="K25" s="81">
        <v>-3.5642209999999999</v>
      </c>
      <c r="L25" s="81">
        <v>6.9016539999999997</v>
      </c>
      <c r="M25" s="81">
        <v>0</v>
      </c>
      <c r="N25" s="81">
        <v>-6.9016539999999997</v>
      </c>
      <c r="O25" s="160"/>
      <c r="P25" s="81">
        <v>0</v>
      </c>
      <c r="Q25" s="81">
        <v>0</v>
      </c>
    </row>
    <row r="26" spans="2:17" ht="21" customHeight="1" thickBot="1" x14ac:dyDescent="0.25">
      <c r="B26" s="78" t="s">
        <v>538</v>
      </c>
      <c r="C26" s="81">
        <v>7903.1900269999996</v>
      </c>
      <c r="D26" s="81">
        <v>7309.4387029999998</v>
      </c>
      <c r="E26" s="81">
        <v>593.75132399999995</v>
      </c>
      <c r="F26" s="81">
        <v>1.4815879999999999</v>
      </c>
      <c r="G26" s="81">
        <v>0</v>
      </c>
      <c r="H26" s="81">
        <v>1.4815879999999999</v>
      </c>
      <c r="I26" s="81">
        <v>-12.858036</v>
      </c>
      <c r="J26" s="81">
        <v>-7.224342</v>
      </c>
      <c r="K26" s="81">
        <v>-5.6336940000000002</v>
      </c>
      <c r="L26" s="81">
        <v>5.1203200000000004</v>
      </c>
      <c r="M26" s="81">
        <v>0</v>
      </c>
      <c r="N26" s="81">
        <v>-5.1203200000000004</v>
      </c>
      <c r="O26" s="160"/>
      <c r="P26" s="81">
        <v>0</v>
      </c>
      <c r="Q26" s="81">
        <v>0</v>
      </c>
    </row>
    <row r="27" spans="2:17" ht="21" customHeight="1" thickBot="1" x14ac:dyDescent="0.25">
      <c r="B27" s="78" t="s">
        <v>539</v>
      </c>
      <c r="C27" s="81">
        <v>16728.139158000002</v>
      </c>
      <c r="D27" s="81">
        <v>13799.173043000001</v>
      </c>
      <c r="E27" s="81">
        <v>2928.9661150000002</v>
      </c>
      <c r="F27" s="81">
        <v>74.986810000000006</v>
      </c>
      <c r="G27" s="81">
        <v>0</v>
      </c>
      <c r="H27" s="81">
        <v>74.986810000000006</v>
      </c>
      <c r="I27" s="81">
        <v>-128.350729</v>
      </c>
      <c r="J27" s="81">
        <v>-39.904052999999998</v>
      </c>
      <c r="K27" s="81">
        <v>-88.446675999999997</v>
      </c>
      <c r="L27" s="81">
        <v>16.485938999999998</v>
      </c>
      <c r="M27" s="81">
        <v>0</v>
      </c>
      <c r="N27" s="81">
        <v>-16.485938999999998</v>
      </c>
      <c r="O27" s="160"/>
      <c r="P27" s="81">
        <v>0</v>
      </c>
      <c r="Q27" s="81">
        <v>0</v>
      </c>
    </row>
    <row r="28" spans="2:17" ht="21" customHeight="1" thickBot="1" x14ac:dyDescent="0.25">
      <c r="B28" s="78" t="s">
        <v>541</v>
      </c>
      <c r="C28" s="81">
        <v>5192.3664900000003</v>
      </c>
      <c r="D28" s="81">
        <v>4731.3657540000004</v>
      </c>
      <c r="E28" s="81">
        <v>430.50030299999997</v>
      </c>
      <c r="F28" s="81">
        <v>3.228024</v>
      </c>
      <c r="G28" s="81">
        <v>0</v>
      </c>
      <c r="H28" s="81">
        <v>3.228024</v>
      </c>
      <c r="I28" s="81">
        <v>-5.2434089999999998</v>
      </c>
      <c r="J28" s="81">
        <v>-1.429276</v>
      </c>
      <c r="K28" s="81">
        <v>-3.814133</v>
      </c>
      <c r="L28" s="81">
        <v>5.9056999999999998E-2</v>
      </c>
      <c r="M28" s="81">
        <v>0</v>
      </c>
      <c r="N28" s="81">
        <v>-5.9056999999999998E-2</v>
      </c>
      <c r="O28" s="161"/>
      <c r="P28" s="81">
        <v>0</v>
      </c>
      <c r="Q28" s="81">
        <v>0</v>
      </c>
    </row>
    <row r="29" spans="2:17" ht="27.75" customHeight="1" thickBot="1" x14ac:dyDescent="0.25">
      <c r="B29" s="162" t="s">
        <v>514</v>
      </c>
      <c r="C29" s="163">
        <v>201538.182742</v>
      </c>
      <c r="D29" s="163">
        <v>173092.32036300001</v>
      </c>
      <c r="E29" s="163">
        <v>27321.118163000003</v>
      </c>
      <c r="F29" s="163">
        <v>2269.7426999999998</v>
      </c>
      <c r="G29" s="163">
        <v>0</v>
      </c>
      <c r="H29" s="163">
        <v>2269.6314600000001</v>
      </c>
      <c r="I29" s="163">
        <v>-836.16175799999996</v>
      </c>
      <c r="J29" s="163">
        <v>-204.19686200000001</v>
      </c>
      <c r="K29" s="163">
        <v>-631.96489400000007</v>
      </c>
      <c r="L29" s="163">
        <v>-1228.7271820000001</v>
      </c>
      <c r="M29" s="163">
        <v>0</v>
      </c>
      <c r="N29" s="163">
        <v>-1228.727179</v>
      </c>
      <c r="O29" s="163">
        <v>0</v>
      </c>
      <c r="P29" s="163">
        <v>73104.475382999997</v>
      </c>
      <c r="Q29" s="163">
        <v>506.89225599999997</v>
      </c>
    </row>
  </sheetData>
  <mergeCells count="12">
    <mergeCell ref="P5:P6"/>
    <mergeCell ref="Q5:Q6"/>
    <mergeCell ref="B2:Q2"/>
    <mergeCell ref="B4:B6"/>
    <mergeCell ref="C4:H4"/>
    <mergeCell ref="I4:N4"/>
    <mergeCell ref="O4:O6"/>
    <mergeCell ref="P4:Q4"/>
    <mergeCell ref="C5:E5"/>
    <mergeCell ref="F5:H5"/>
    <mergeCell ref="I5:K5"/>
    <mergeCell ref="L5:N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AC79E-E229-449E-AA96-C8D1278690AA}">
  <sheetPr>
    <tabColor theme="0" tint="-0.14999847407452621"/>
  </sheetPr>
  <dimension ref="B2:Q8"/>
  <sheetViews>
    <sheetView showGridLines="0" workbookViewId="0"/>
  </sheetViews>
  <sheetFormatPr defaultRowHeight="14.25" x14ac:dyDescent="0.2"/>
  <cols>
    <col min="1" max="1" width="2.140625" style="1" customWidth="1"/>
    <col min="2" max="2" width="9.140625" style="1"/>
    <col min="3" max="3" width="20" style="1" customWidth="1"/>
    <col min="4" max="9" width="21.7109375" style="1" customWidth="1"/>
    <col min="10" max="16384" width="9.140625" style="1"/>
  </cols>
  <sheetData>
    <row r="2" spans="2:17" ht="30" customHeight="1" x14ac:dyDescent="0.25">
      <c r="B2" s="430" t="s">
        <v>544</v>
      </c>
      <c r="C2" s="451"/>
      <c r="D2" s="451"/>
      <c r="E2" s="451"/>
      <c r="F2" s="451"/>
      <c r="G2" s="451"/>
      <c r="H2" s="451"/>
      <c r="I2" s="451"/>
      <c r="J2" s="130"/>
      <c r="K2" s="130"/>
      <c r="L2" s="130"/>
      <c r="M2" s="130"/>
      <c r="N2" s="130"/>
      <c r="O2" s="130"/>
      <c r="P2" s="130"/>
      <c r="Q2" s="130"/>
    </row>
    <row r="3" spans="2:17" ht="15" thickBot="1" x14ac:dyDescent="0.25">
      <c r="B3" s="164"/>
    </row>
    <row r="4" spans="2:17" ht="21" customHeight="1" x14ac:dyDescent="0.2">
      <c r="D4" s="511" t="s">
        <v>545</v>
      </c>
      <c r="E4" s="512"/>
      <c r="F4" s="512"/>
      <c r="G4" s="512"/>
      <c r="H4" s="512"/>
      <c r="I4" s="513"/>
    </row>
    <row r="5" spans="2:17" ht="21" customHeight="1" thickBot="1" x14ac:dyDescent="0.25">
      <c r="D5" s="156" t="s">
        <v>546</v>
      </c>
      <c r="E5" s="156" t="s">
        <v>547</v>
      </c>
      <c r="F5" s="156" t="s">
        <v>548</v>
      </c>
      <c r="G5" s="156" t="s">
        <v>549</v>
      </c>
      <c r="H5" s="156" t="s">
        <v>550</v>
      </c>
      <c r="I5" s="156" t="s">
        <v>514</v>
      </c>
    </row>
    <row r="6" spans="2:17" ht="21" customHeight="1" thickBot="1" x14ac:dyDescent="0.25">
      <c r="B6" s="77">
        <v>1</v>
      </c>
      <c r="C6" s="78" t="s">
        <v>534</v>
      </c>
      <c r="D6" s="123">
        <v>2602.0115850000002</v>
      </c>
      <c r="E6" s="123">
        <v>27654.356228000001</v>
      </c>
      <c r="F6" s="123">
        <v>30221.345551000002</v>
      </c>
      <c r="G6" s="123">
        <v>48369.682645000001</v>
      </c>
      <c r="H6" s="123">
        <v>1574.4881590000002</v>
      </c>
      <c r="I6" s="123">
        <v>110421.884168</v>
      </c>
    </row>
    <row r="7" spans="2:17" ht="21" customHeight="1" thickBot="1" x14ac:dyDescent="0.25">
      <c r="B7" s="77">
        <v>2</v>
      </c>
      <c r="C7" s="78" t="s">
        <v>542</v>
      </c>
      <c r="D7" s="123">
        <v>0</v>
      </c>
      <c r="E7" s="123">
        <v>725.39678500000002</v>
      </c>
      <c r="F7" s="123">
        <v>2776.1033649999999</v>
      </c>
      <c r="G7" s="123">
        <v>10377.183885</v>
      </c>
      <c r="H7" s="123">
        <v>-465.506666</v>
      </c>
      <c r="I7" s="123">
        <v>13413.177369000001</v>
      </c>
    </row>
    <row r="8" spans="2:17" ht="21" customHeight="1" thickBot="1" x14ac:dyDescent="0.25">
      <c r="B8" s="7">
        <v>3</v>
      </c>
      <c r="C8" s="50" t="s">
        <v>514</v>
      </c>
      <c r="D8" s="165">
        <v>2602.0115850000002</v>
      </c>
      <c r="E8" s="165">
        <v>28379.753013000001</v>
      </c>
      <c r="F8" s="165">
        <v>32997.448916000001</v>
      </c>
      <c r="G8" s="165">
        <v>58746.866529999999</v>
      </c>
      <c r="H8" s="165">
        <v>1108.9814930000002</v>
      </c>
      <c r="I8" s="165">
        <v>123835.061537</v>
      </c>
    </row>
  </sheetData>
  <mergeCells count="2">
    <mergeCell ref="B2:I2"/>
    <mergeCell ref="D4:I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6A09-5074-418D-B334-C47E1B56E5CB}">
  <dimension ref="B2:J17"/>
  <sheetViews>
    <sheetView showGridLines="0" workbookViewId="0"/>
  </sheetViews>
  <sheetFormatPr defaultRowHeight="15" x14ac:dyDescent="0.25"/>
  <cols>
    <col min="1" max="1" width="2.5703125" style="53" customWidth="1"/>
    <col min="2" max="2" width="30.85546875" style="53" customWidth="1"/>
    <col min="3" max="10" width="21.7109375" style="53" customWidth="1"/>
    <col min="11" max="16384" width="9.140625" style="53"/>
  </cols>
  <sheetData>
    <row r="2" spans="2:10" ht="30" customHeight="1" x14ac:dyDescent="0.25">
      <c r="B2" s="431" t="s">
        <v>1173</v>
      </c>
      <c r="C2" s="432"/>
      <c r="D2" s="432"/>
      <c r="E2" s="432"/>
      <c r="F2" s="432"/>
      <c r="G2" s="432"/>
      <c r="H2" s="432"/>
      <c r="I2" s="432"/>
      <c r="J2" s="432"/>
    </row>
    <row r="3" spans="2:10" ht="15.75" x14ac:dyDescent="0.25">
      <c r="B3" s="404"/>
      <c r="C3" s="404"/>
      <c r="D3" s="404"/>
      <c r="E3" s="404"/>
      <c r="F3" s="404"/>
      <c r="G3" s="404"/>
      <c r="H3" s="404"/>
      <c r="I3" s="404"/>
      <c r="J3" s="404"/>
    </row>
    <row r="4" spans="2:10" ht="37.5" customHeight="1" thickBot="1" x14ac:dyDescent="0.3">
      <c r="B4" s="405"/>
      <c r="C4" s="514" t="s">
        <v>1174</v>
      </c>
      <c r="D4" s="515"/>
      <c r="E4" s="515"/>
      <c r="F4" s="516"/>
      <c r="G4" s="517" t="s">
        <v>521</v>
      </c>
      <c r="H4" s="516"/>
      <c r="I4" s="518" t="s">
        <v>1175</v>
      </c>
      <c r="J4" s="519"/>
    </row>
    <row r="5" spans="2:10" ht="30" customHeight="1" x14ac:dyDescent="0.25">
      <c r="B5" s="405"/>
      <c r="C5" s="520" t="s">
        <v>1176</v>
      </c>
      <c r="D5" s="507" t="s">
        <v>1177</v>
      </c>
      <c r="E5" s="522"/>
      <c r="F5" s="523"/>
      <c r="G5" s="524" t="s">
        <v>1178</v>
      </c>
      <c r="H5" s="526" t="s">
        <v>1179</v>
      </c>
      <c r="I5" s="498"/>
      <c r="J5" s="526" t="s">
        <v>1180</v>
      </c>
    </row>
    <row r="6" spans="2:10" ht="47.25" customHeight="1" thickBot="1" x14ac:dyDescent="0.3">
      <c r="B6" s="405"/>
      <c r="C6" s="521"/>
      <c r="D6" s="406"/>
      <c r="E6" s="407" t="s">
        <v>558</v>
      </c>
      <c r="F6" s="408" t="s">
        <v>1181</v>
      </c>
      <c r="G6" s="525"/>
      <c r="H6" s="527"/>
      <c r="I6" s="527"/>
      <c r="J6" s="527"/>
    </row>
    <row r="7" spans="2:10" ht="21" customHeight="1" thickBot="1" x14ac:dyDescent="0.3">
      <c r="B7" s="91" t="s">
        <v>533</v>
      </c>
      <c r="C7" s="158">
        <v>0</v>
      </c>
      <c r="D7" s="158">
        <v>0</v>
      </c>
      <c r="E7" s="158">
        <v>0</v>
      </c>
      <c r="F7" s="158">
        <v>0</v>
      </c>
      <c r="G7" s="158">
        <v>0</v>
      </c>
      <c r="H7" s="158">
        <v>0</v>
      </c>
      <c r="I7" s="158">
        <v>0</v>
      </c>
      <c r="J7" s="158">
        <v>0</v>
      </c>
    </row>
    <row r="8" spans="2:10" ht="21" customHeight="1" thickBot="1" x14ac:dyDescent="0.3">
      <c r="B8" s="91" t="s">
        <v>534</v>
      </c>
      <c r="C8" s="158">
        <v>1033.73</v>
      </c>
      <c r="D8" s="158">
        <v>494.98</v>
      </c>
      <c r="E8" s="158">
        <v>494.98</v>
      </c>
      <c r="F8" s="158">
        <v>494.98</v>
      </c>
      <c r="G8" s="158">
        <v>-27.5</v>
      </c>
      <c r="H8" s="158">
        <v>-202.74</v>
      </c>
      <c r="I8" s="158">
        <v>1071.69</v>
      </c>
      <c r="J8" s="158">
        <v>229.57</v>
      </c>
    </row>
    <row r="9" spans="2:10" ht="21" customHeight="1" thickBot="1" x14ac:dyDescent="0.3">
      <c r="B9" s="78" t="s">
        <v>535</v>
      </c>
      <c r="C9" s="81">
        <v>0</v>
      </c>
      <c r="D9" s="81">
        <v>0</v>
      </c>
      <c r="E9" s="81">
        <v>0</v>
      </c>
      <c r="F9" s="81">
        <v>0</v>
      </c>
      <c r="G9" s="81">
        <v>0</v>
      </c>
      <c r="H9" s="81">
        <v>0</v>
      </c>
      <c r="I9" s="81">
        <v>0</v>
      </c>
      <c r="J9" s="81">
        <v>0</v>
      </c>
    </row>
    <row r="10" spans="2:10" ht="21" customHeight="1" thickBot="1" x14ac:dyDescent="0.3">
      <c r="B10" s="78" t="s">
        <v>536</v>
      </c>
      <c r="C10" s="81">
        <v>19.75</v>
      </c>
      <c r="D10" s="81">
        <v>0.64</v>
      </c>
      <c r="E10" s="81">
        <v>0.64</v>
      </c>
      <c r="F10" s="81">
        <v>0.64</v>
      </c>
      <c r="G10" s="81">
        <v>-0.04</v>
      </c>
      <c r="H10" s="81">
        <v>-0.64</v>
      </c>
      <c r="I10" s="81">
        <v>19.72</v>
      </c>
      <c r="J10" s="81">
        <v>0</v>
      </c>
    </row>
    <row r="11" spans="2:10" ht="21" customHeight="1" thickBot="1" x14ac:dyDescent="0.3">
      <c r="B11" s="78" t="s">
        <v>537</v>
      </c>
      <c r="C11" s="81">
        <v>0</v>
      </c>
      <c r="D11" s="81">
        <v>0</v>
      </c>
      <c r="E11" s="81">
        <v>0</v>
      </c>
      <c r="F11" s="81">
        <v>0</v>
      </c>
      <c r="G11" s="81">
        <v>0</v>
      </c>
      <c r="H11" s="81">
        <v>0</v>
      </c>
      <c r="I11" s="81">
        <v>0</v>
      </c>
      <c r="J11" s="81">
        <v>0</v>
      </c>
    </row>
    <row r="12" spans="2:10" ht="21" customHeight="1" thickBot="1" x14ac:dyDescent="0.3">
      <c r="B12" s="78" t="s">
        <v>538</v>
      </c>
      <c r="C12" s="81">
        <v>38.42</v>
      </c>
      <c r="D12" s="81">
        <v>25.12</v>
      </c>
      <c r="E12" s="81">
        <v>25.12</v>
      </c>
      <c r="F12" s="81">
        <v>25.12</v>
      </c>
      <c r="G12" s="81">
        <v>-0.56000000000000005</v>
      </c>
      <c r="H12" s="81">
        <v>-7.91</v>
      </c>
      <c r="I12" s="81">
        <v>37.93</v>
      </c>
      <c r="J12" s="81">
        <v>0.33</v>
      </c>
    </row>
    <row r="13" spans="2:10" ht="21" customHeight="1" thickBot="1" x14ac:dyDescent="0.3">
      <c r="B13" s="78" t="s">
        <v>539</v>
      </c>
      <c r="C13" s="81">
        <v>632.41</v>
      </c>
      <c r="D13" s="81">
        <v>409.43</v>
      </c>
      <c r="E13" s="81">
        <v>409.43</v>
      </c>
      <c r="F13" s="81">
        <v>409.43</v>
      </c>
      <c r="G13" s="81">
        <v>-24.63</v>
      </c>
      <c r="H13" s="81">
        <v>-190.67</v>
      </c>
      <c r="I13" s="81">
        <v>630.97</v>
      </c>
      <c r="J13" s="81">
        <v>173.86</v>
      </c>
    </row>
    <row r="14" spans="2:10" ht="21" customHeight="1" thickBot="1" x14ac:dyDescent="0.3">
      <c r="B14" s="78" t="s">
        <v>541</v>
      </c>
      <c r="C14" s="81">
        <v>343.16</v>
      </c>
      <c r="D14" s="81">
        <v>59.79</v>
      </c>
      <c r="E14" s="81">
        <v>59.79</v>
      </c>
      <c r="F14" s="81">
        <v>59.79</v>
      </c>
      <c r="G14" s="81">
        <v>-2.2799999999999998</v>
      </c>
      <c r="H14" s="81">
        <v>-3.52</v>
      </c>
      <c r="I14" s="81">
        <v>383.08</v>
      </c>
      <c r="J14" s="81">
        <v>55.38</v>
      </c>
    </row>
    <row r="15" spans="2:10" ht="21" customHeight="1" thickBot="1" x14ac:dyDescent="0.3">
      <c r="B15" s="91" t="s">
        <v>1182</v>
      </c>
      <c r="C15" s="158">
        <v>0</v>
      </c>
      <c r="D15" s="158">
        <v>0</v>
      </c>
      <c r="E15" s="158">
        <v>0</v>
      </c>
      <c r="F15" s="158">
        <v>0</v>
      </c>
      <c r="G15" s="158">
        <v>0</v>
      </c>
      <c r="H15" s="158">
        <v>0</v>
      </c>
      <c r="I15" s="158">
        <v>0</v>
      </c>
      <c r="J15" s="158">
        <v>0</v>
      </c>
    </row>
    <row r="16" spans="2:10" ht="21" customHeight="1" thickBot="1" x14ac:dyDescent="0.3">
      <c r="B16" s="162" t="s">
        <v>1183</v>
      </c>
      <c r="C16" s="163">
        <v>34.29</v>
      </c>
      <c r="D16" s="163">
        <v>12.51</v>
      </c>
      <c r="E16" s="163">
        <v>12.51</v>
      </c>
      <c r="F16" s="163">
        <v>12.51</v>
      </c>
      <c r="G16" s="163">
        <v>0</v>
      </c>
      <c r="H16" s="163">
        <v>0</v>
      </c>
      <c r="I16" s="163">
        <v>0</v>
      </c>
      <c r="J16" s="163">
        <v>0</v>
      </c>
    </row>
    <row r="17" spans="2:10" ht="21" customHeight="1" thickBot="1" x14ac:dyDescent="0.3">
      <c r="B17" s="91" t="s">
        <v>514</v>
      </c>
      <c r="C17" s="158">
        <v>1068.02</v>
      </c>
      <c r="D17" s="158">
        <v>507.49</v>
      </c>
      <c r="E17" s="158">
        <v>507.49</v>
      </c>
      <c r="F17" s="158">
        <v>507.49</v>
      </c>
      <c r="G17" s="158">
        <v>-27.5</v>
      </c>
      <c r="H17" s="158">
        <v>-202.74</v>
      </c>
      <c r="I17" s="158">
        <v>1071.69</v>
      </c>
      <c r="J17" s="158">
        <v>229.57</v>
      </c>
    </row>
  </sheetData>
  <mergeCells count="10">
    <mergeCell ref="B2:J2"/>
    <mergeCell ref="C4:F4"/>
    <mergeCell ref="G4:H4"/>
    <mergeCell ref="I4:J4"/>
    <mergeCell ref="C5:C6"/>
    <mergeCell ref="D5:F5"/>
    <mergeCell ref="G5:G6"/>
    <mergeCell ref="H5:H6"/>
    <mergeCell ref="I5:I6"/>
    <mergeCell ref="J5:J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16407-9DA2-4A77-BE69-B7D701E63112}">
  <dimension ref="B2:I13"/>
  <sheetViews>
    <sheetView showGridLines="0" workbookViewId="0"/>
  </sheetViews>
  <sheetFormatPr defaultRowHeight="12" x14ac:dyDescent="0.2"/>
  <cols>
    <col min="1" max="1" width="2.140625" style="46" customWidth="1"/>
    <col min="2" max="2" width="26.42578125" style="46" customWidth="1"/>
    <col min="3" max="9" width="15.7109375" style="46" customWidth="1"/>
    <col min="10" max="16384" width="9.140625" style="46"/>
  </cols>
  <sheetData>
    <row r="2" spans="2:9" ht="30" customHeight="1" x14ac:dyDescent="0.25">
      <c r="B2" s="430" t="s">
        <v>551</v>
      </c>
      <c r="C2" s="432"/>
      <c r="D2" s="432"/>
      <c r="E2" s="432"/>
      <c r="F2" s="432"/>
      <c r="G2" s="432"/>
      <c r="H2" s="432"/>
      <c r="I2" s="432"/>
    </row>
    <row r="3" spans="2:9" ht="12.75" thickBot="1" x14ac:dyDescent="0.25">
      <c r="I3" s="166"/>
    </row>
    <row r="4" spans="2:9" ht="30" customHeight="1" thickBot="1" x14ac:dyDescent="0.25">
      <c r="B4" s="167"/>
      <c r="C4" s="507" t="s">
        <v>552</v>
      </c>
      <c r="D4" s="528"/>
      <c r="E4" s="529"/>
      <c r="F4" s="529"/>
      <c r="G4" s="530" t="s">
        <v>553</v>
      </c>
      <c r="H4" s="530" t="s">
        <v>554</v>
      </c>
      <c r="I4" s="530" t="s">
        <v>555</v>
      </c>
    </row>
    <row r="5" spans="2:9" ht="30" customHeight="1" x14ac:dyDescent="0.2">
      <c r="B5" s="167"/>
      <c r="C5" s="533"/>
      <c r="D5" s="535" t="s">
        <v>556</v>
      </c>
      <c r="E5" s="535"/>
      <c r="F5" s="530" t="s">
        <v>557</v>
      </c>
      <c r="G5" s="531"/>
      <c r="H5" s="531"/>
      <c r="I5" s="531"/>
    </row>
    <row r="6" spans="2:9" ht="30" customHeight="1" thickBot="1" x14ac:dyDescent="0.25">
      <c r="B6" s="167"/>
      <c r="C6" s="534"/>
      <c r="D6" s="168"/>
      <c r="E6" s="169" t="s">
        <v>558</v>
      </c>
      <c r="F6" s="536"/>
      <c r="G6" s="532"/>
      <c r="H6" s="532"/>
      <c r="I6" s="532"/>
    </row>
    <row r="7" spans="2:9" ht="21" customHeight="1" thickBot="1" x14ac:dyDescent="0.25">
      <c r="B7" s="91" t="s">
        <v>559</v>
      </c>
      <c r="C7" s="158">
        <v>125719.427647</v>
      </c>
      <c r="D7" s="158">
        <v>2130.9830179999999</v>
      </c>
      <c r="E7" s="158">
        <v>2130.9830179999999</v>
      </c>
      <c r="F7" s="158">
        <v>124625.07262599999</v>
      </c>
      <c r="G7" s="158">
        <v>-1884.2802409999999</v>
      </c>
      <c r="H7" s="170"/>
      <c r="I7" s="158"/>
    </row>
    <row r="8" spans="2:9" ht="21" customHeight="1" thickBot="1" x14ac:dyDescent="0.25">
      <c r="B8" s="78" t="s">
        <v>486</v>
      </c>
      <c r="C8" s="81">
        <v>110297.47818799999</v>
      </c>
      <c r="D8" s="81">
        <v>2007.007034</v>
      </c>
      <c r="E8" s="81">
        <v>2007.007034</v>
      </c>
      <c r="F8" s="81">
        <v>109215.621511</v>
      </c>
      <c r="G8" s="81">
        <v>-1663.672037</v>
      </c>
      <c r="H8" s="170"/>
      <c r="I8" s="81"/>
    </row>
    <row r="9" spans="2:9" ht="21" customHeight="1" thickBot="1" x14ac:dyDescent="0.25">
      <c r="B9" s="78" t="s">
        <v>487</v>
      </c>
      <c r="C9" s="81">
        <v>4929.5801229999997</v>
      </c>
      <c r="D9" s="81">
        <v>4.1901000000000001E-2</v>
      </c>
      <c r="E9" s="81">
        <v>4.1901000000000001E-2</v>
      </c>
      <c r="F9" s="81">
        <v>4929.5801229999997</v>
      </c>
      <c r="G9" s="81">
        <v>-136.73333700000001</v>
      </c>
      <c r="H9" s="170"/>
      <c r="I9" s="81"/>
    </row>
    <row r="10" spans="2:9" ht="21" customHeight="1" thickBot="1" x14ac:dyDescent="0.25">
      <c r="B10" s="91" t="s">
        <v>543</v>
      </c>
      <c r="C10" s="158">
        <v>50668.312560999999</v>
      </c>
      <c r="D10" s="158">
        <v>138.759681</v>
      </c>
      <c r="E10" s="158">
        <v>138.759681</v>
      </c>
      <c r="F10" s="170"/>
      <c r="G10" s="170"/>
      <c r="H10" s="158">
        <v>180.11023800000001</v>
      </c>
      <c r="I10" s="170"/>
    </row>
    <row r="11" spans="2:9" ht="21" customHeight="1" thickBot="1" x14ac:dyDescent="0.25">
      <c r="B11" s="78" t="s">
        <v>486</v>
      </c>
      <c r="C11" s="81">
        <v>44286.552794000003</v>
      </c>
      <c r="D11" s="81">
        <v>79.338043999999996</v>
      </c>
      <c r="E11" s="81">
        <v>79.338043999999996</v>
      </c>
      <c r="F11" s="170"/>
      <c r="G11" s="170"/>
      <c r="H11" s="81">
        <v>157.112246</v>
      </c>
      <c r="I11" s="170"/>
    </row>
    <row r="12" spans="2:9" ht="21" customHeight="1" thickBot="1" x14ac:dyDescent="0.25">
      <c r="B12" s="78" t="s">
        <v>487</v>
      </c>
      <c r="C12" s="81">
        <v>2577.8053629999999</v>
      </c>
      <c r="D12" s="81">
        <v>0</v>
      </c>
      <c r="E12" s="81">
        <v>0</v>
      </c>
      <c r="F12" s="170"/>
      <c r="G12" s="170"/>
      <c r="H12" s="81">
        <v>2.3070309999999998</v>
      </c>
      <c r="I12" s="170"/>
    </row>
    <row r="13" spans="2:9" ht="21" customHeight="1" thickBot="1" x14ac:dyDescent="0.25">
      <c r="B13" s="91" t="s">
        <v>514</v>
      </c>
      <c r="C13" s="158">
        <v>176387.740208</v>
      </c>
      <c r="D13" s="158">
        <v>2269.7426989999999</v>
      </c>
      <c r="E13" s="158">
        <v>2269.7426989999999</v>
      </c>
      <c r="F13" s="158">
        <v>124625.07262599999</v>
      </c>
      <c r="G13" s="158">
        <v>-1884.2802409999999</v>
      </c>
      <c r="H13" s="158">
        <v>180.11023800000001</v>
      </c>
      <c r="I13" s="158">
        <v>0</v>
      </c>
    </row>
  </sheetData>
  <mergeCells count="8">
    <mergeCell ref="B2:I2"/>
    <mergeCell ref="C4:F4"/>
    <mergeCell ref="G4:G6"/>
    <mergeCell ref="H4:H6"/>
    <mergeCell ref="I4:I6"/>
    <mergeCell ref="C5:C6"/>
    <mergeCell ref="D5:E5"/>
    <mergeCell ref="F5:F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F3A61-8296-405C-B277-105452E8B32B}">
  <dimension ref="B2:I26"/>
  <sheetViews>
    <sheetView showGridLines="0" zoomScale="80" zoomScaleNormal="80" workbookViewId="0"/>
  </sheetViews>
  <sheetFormatPr defaultRowHeight="12" x14ac:dyDescent="0.2"/>
  <cols>
    <col min="1" max="1" width="2.140625" style="46" customWidth="1"/>
    <col min="2" max="2" width="57.5703125" style="46" customWidth="1"/>
    <col min="3" max="8" width="15.7109375" style="46" customWidth="1"/>
    <col min="9" max="16384" width="9.140625" style="46"/>
  </cols>
  <sheetData>
    <row r="2" spans="2:9" ht="30" customHeight="1" x14ac:dyDescent="0.25">
      <c r="B2" s="431" t="s">
        <v>581</v>
      </c>
      <c r="C2" s="432"/>
      <c r="D2" s="432"/>
      <c r="E2" s="432"/>
      <c r="F2" s="432"/>
      <c r="G2" s="432"/>
      <c r="H2" s="432"/>
      <c r="I2"/>
    </row>
    <row r="3" spans="2:9" ht="12.75" thickBot="1" x14ac:dyDescent="0.25">
      <c r="D3" s="537"/>
      <c r="E3" s="537"/>
    </row>
    <row r="4" spans="2:9" ht="30" customHeight="1" thickBot="1" x14ac:dyDescent="0.25">
      <c r="B4" s="167"/>
      <c r="C4" s="507" t="s">
        <v>580</v>
      </c>
      <c r="D4" s="528"/>
      <c r="E4" s="529"/>
      <c r="F4" s="529"/>
      <c r="G4" s="530" t="s">
        <v>553</v>
      </c>
      <c r="H4" s="530" t="s">
        <v>555</v>
      </c>
    </row>
    <row r="5" spans="2:9" ht="27.95" customHeight="1" x14ac:dyDescent="0.2">
      <c r="B5" s="167"/>
      <c r="C5" s="533"/>
      <c r="D5" s="535" t="s">
        <v>556</v>
      </c>
      <c r="E5" s="535"/>
      <c r="F5" s="530" t="s">
        <v>579</v>
      </c>
      <c r="G5" s="531"/>
      <c r="H5" s="531"/>
    </row>
    <row r="6" spans="2:9" ht="51" customHeight="1" thickBot="1" x14ac:dyDescent="0.25">
      <c r="B6" s="167"/>
      <c r="C6" s="534"/>
      <c r="D6" s="168"/>
      <c r="E6" s="169" t="s">
        <v>558</v>
      </c>
      <c r="F6" s="536"/>
      <c r="G6" s="532"/>
      <c r="H6" s="538"/>
    </row>
    <row r="7" spans="2:9" ht="21" customHeight="1" thickBot="1" x14ac:dyDescent="0.25">
      <c r="B7" s="78" t="s">
        <v>578</v>
      </c>
      <c r="C7" s="81">
        <v>127.29774500000001</v>
      </c>
      <c r="D7" s="81">
        <v>5.6218450000000004</v>
      </c>
      <c r="E7" s="81">
        <v>5.6218450000000004</v>
      </c>
      <c r="F7" s="81">
        <v>5.6218450000000004</v>
      </c>
      <c r="G7" s="174">
        <v>-8.0127659999999992</v>
      </c>
      <c r="H7" s="81"/>
    </row>
    <row r="8" spans="2:9" ht="21" customHeight="1" thickBot="1" x14ac:dyDescent="0.25">
      <c r="B8" s="173" t="s">
        <v>577</v>
      </c>
      <c r="C8" s="81">
        <v>44.535519000000001</v>
      </c>
      <c r="D8" s="81">
        <v>0</v>
      </c>
      <c r="E8" s="81">
        <v>0</v>
      </c>
      <c r="F8" s="81">
        <v>0</v>
      </c>
      <c r="G8" s="81">
        <v>-0.40756700000000001</v>
      </c>
      <c r="H8" s="81"/>
    </row>
    <row r="9" spans="2:9" ht="21" customHeight="1" thickBot="1" x14ac:dyDescent="0.25">
      <c r="B9" s="173" t="s">
        <v>576</v>
      </c>
      <c r="C9" s="81">
        <v>3565.8962299999998</v>
      </c>
      <c r="D9" s="81">
        <v>309.90557100000001</v>
      </c>
      <c r="E9" s="81">
        <v>309.90557100000001</v>
      </c>
      <c r="F9" s="81">
        <v>309.90557100000001</v>
      </c>
      <c r="G9" s="81">
        <v>-233.762271</v>
      </c>
      <c r="H9" s="81"/>
    </row>
    <row r="10" spans="2:9" ht="21" customHeight="1" thickBot="1" x14ac:dyDescent="0.25">
      <c r="B10" s="173" t="s">
        <v>575</v>
      </c>
      <c r="C10" s="81">
        <v>1534.5089660000001</v>
      </c>
      <c r="D10" s="81">
        <v>13.907144000000001</v>
      </c>
      <c r="E10" s="81">
        <v>13.907144000000001</v>
      </c>
      <c r="F10" s="81">
        <v>13.907144000000001</v>
      </c>
      <c r="G10" s="81">
        <v>-19.307455999999998</v>
      </c>
      <c r="H10" s="81"/>
    </row>
    <row r="11" spans="2:9" ht="21" customHeight="1" thickBot="1" x14ac:dyDescent="0.25">
      <c r="B11" s="173" t="s">
        <v>574</v>
      </c>
      <c r="C11" s="81">
        <v>1034.7805960000001</v>
      </c>
      <c r="D11" s="81">
        <v>2.3454899999999999</v>
      </c>
      <c r="E11" s="81">
        <v>2.3454899999999999</v>
      </c>
      <c r="F11" s="81">
        <v>2.3454899999999999</v>
      </c>
      <c r="G11" s="81">
        <v>-2.027015</v>
      </c>
      <c r="H11" s="81"/>
    </row>
    <row r="12" spans="2:9" ht="21" customHeight="1" thickBot="1" x14ac:dyDescent="0.25">
      <c r="B12" s="173" t="s">
        <v>573</v>
      </c>
      <c r="C12" s="81">
        <v>5330.9897920000003</v>
      </c>
      <c r="D12" s="81">
        <v>142.456897</v>
      </c>
      <c r="E12" s="81">
        <v>142.456897</v>
      </c>
      <c r="F12" s="81">
        <v>142.456897</v>
      </c>
      <c r="G12" s="81">
        <v>-152.26285799999999</v>
      </c>
      <c r="H12" s="81"/>
    </row>
    <row r="13" spans="2:9" ht="21" customHeight="1" thickBot="1" x14ac:dyDescent="0.25">
      <c r="B13" s="173" t="s">
        <v>572</v>
      </c>
      <c r="C13" s="81">
        <v>5699.7858249999999</v>
      </c>
      <c r="D13" s="81">
        <v>176.771522</v>
      </c>
      <c r="E13" s="81">
        <v>176.771522</v>
      </c>
      <c r="F13" s="81">
        <v>176.771522</v>
      </c>
      <c r="G13" s="81">
        <v>-168.86703299999999</v>
      </c>
      <c r="H13" s="81"/>
    </row>
    <row r="14" spans="2:9" ht="21" customHeight="1" thickBot="1" x14ac:dyDescent="0.25">
      <c r="B14" s="173" t="s">
        <v>571</v>
      </c>
      <c r="C14" s="81">
        <v>1487.9200109999999</v>
      </c>
      <c r="D14" s="81">
        <v>47.610022999999998</v>
      </c>
      <c r="E14" s="81">
        <v>47.610022999999998</v>
      </c>
      <c r="F14" s="81">
        <v>47.610022999999998</v>
      </c>
      <c r="G14" s="81">
        <v>-31.232375999999999</v>
      </c>
      <c r="H14" s="81"/>
    </row>
    <row r="15" spans="2:9" ht="21" customHeight="1" thickBot="1" x14ac:dyDescent="0.25">
      <c r="B15" s="173" t="s">
        <v>570</v>
      </c>
      <c r="C15" s="81">
        <v>793.70089299999995</v>
      </c>
      <c r="D15" s="81">
        <v>65.589617000000004</v>
      </c>
      <c r="E15" s="81">
        <v>65.589617000000004</v>
      </c>
      <c r="F15" s="81">
        <v>65.589617000000004</v>
      </c>
      <c r="G15" s="81">
        <v>-32.33934</v>
      </c>
      <c r="H15" s="81"/>
    </row>
    <row r="16" spans="2:9" ht="21" customHeight="1" thickBot="1" x14ac:dyDescent="0.25">
      <c r="B16" s="173" t="s">
        <v>569</v>
      </c>
      <c r="C16" s="81">
        <v>875.01187100000004</v>
      </c>
      <c r="D16" s="81">
        <v>26.153665</v>
      </c>
      <c r="E16" s="81">
        <v>26.153665</v>
      </c>
      <c r="F16" s="81">
        <v>26.153665</v>
      </c>
      <c r="G16" s="81">
        <v>-22.196009</v>
      </c>
      <c r="H16" s="81"/>
    </row>
    <row r="17" spans="2:8" ht="21" customHeight="1" thickBot="1" x14ac:dyDescent="0.25">
      <c r="B17" s="173" t="s">
        <v>568</v>
      </c>
      <c r="C17" s="81">
        <v>5938.4378239999996</v>
      </c>
      <c r="D17" s="81">
        <v>135.48670799999999</v>
      </c>
      <c r="E17" s="81">
        <v>135.48670799999999</v>
      </c>
      <c r="F17" s="81">
        <v>135.48670799999999</v>
      </c>
      <c r="G17" s="81">
        <v>-135.56141099999999</v>
      </c>
      <c r="H17" s="81"/>
    </row>
    <row r="18" spans="2:8" ht="21" customHeight="1" thickBot="1" x14ac:dyDescent="0.25">
      <c r="B18" s="173" t="s">
        <v>567</v>
      </c>
      <c r="C18" s="81">
        <v>3287.1292979999998</v>
      </c>
      <c r="D18" s="81">
        <v>155.68577999999999</v>
      </c>
      <c r="E18" s="81">
        <v>155.68577999999999</v>
      </c>
      <c r="F18" s="81">
        <v>155.68577999999999</v>
      </c>
      <c r="G18" s="81">
        <v>-160.05486200000001</v>
      </c>
      <c r="H18" s="81"/>
    </row>
    <row r="19" spans="2:8" ht="21" customHeight="1" thickBot="1" x14ac:dyDescent="0.25">
      <c r="B19" s="173" t="s">
        <v>566</v>
      </c>
      <c r="C19" s="81">
        <v>4805.4414180000003</v>
      </c>
      <c r="D19" s="81">
        <v>120.519068</v>
      </c>
      <c r="E19" s="81">
        <v>120.519068</v>
      </c>
      <c r="F19" s="81">
        <v>120.519068</v>
      </c>
      <c r="G19" s="81">
        <v>-91.947811999999999</v>
      </c>
      <c r="H19" s="81"/>
    </row>
    <row r="20" spans="2:8" ht="21" customHeight="1" thickBot="1" x14ac:dyDescent="0.25">
      <c r="B20" s="173" t="s">
        <v>565</v>
      </c>
      <c r="C20" s="81">
        <v>1581.659789</v>
      </c>
      <c r="D20" s="81">
        <v>26.543952000000001</v>
      </c>
      <c r="E20" s="81">
        <v>26.543952000000001</v>
      </c>
      <c r="F20" s="81">
        <v>26.543952000000001</v>
      </c>
      <c r="G20" s="81">
        <v>-31.422231</v>
      </c>
      <c r="H20" s="81"/>
    </row>
    <row r="21" spans="2:8" ht="21" customHeight="1" thickBot="1" x14ac:dyDescent="0.25">
      <c r="B21" s="173" t="s">
        <v>564</v>
      </c>
      <c r="C21" s="81">
        <v>357.18989900000003</v>
      </c>
      <c r="D21" s="81">
        <v>0</v>
      </c>
      <c r="E21" s="81">
        <v>0</v>
      </c>
      <c r="F21" s="81">
        <v>0</v>
      </c>
      <c r="G21" s="81">
        <v>-0.15315999999999999</v>
      </c>
      <c r="H21" s="81"/>
    </row>
    <row r="22" spans="2:8" ht="21" customHeight="1" thickBot="1" x14ac:dyDescent="0.25">
      <c r="B22" s="173" t="s">
        <v>563</v>
      </c>
      <c r="C22" s="81">
        <v>110.442042</v>
      </c>
      <c r="D22" s="81">
        <v>3.9792369999999999</v>
      </c>
      <c r="E22" s="81">
        <v>3.9792369999999999</v>
      </c>
      <c r="F22" s="81">
        <v>3.9792369999999999</v>
      </c>
      <c r="G22" s="81">
        <v>-3.8606569999999998</v>
      </c>
      <c r="H22" s="81"/>
    </row>
    <row r="23" spans="2:8" ht="21" customHeight="1" thickBot="1" x14ac:dyDescent="0.25">
      <c r="B23" s="173" t="s">
        <v>562</v>
      </c>
      <c r="C23" s="81">
        <v>4888.5569180000002</v>
      </c>
      <c r="D23" s="81">
        <v>13.578409000000001</v>
      </c>
      <c r="E23" s="81">
        <v>13.578409000000001</v>
      </c>
      <c r="F23" s="81">
        <v>13.578409000000001</v>
      </c>
      <c r="G23" s="81">
        <v>-23.455935</v>
      </c>
      <c r="H23" s="81"/>
    </row>
    <row r="24" spans="2:8" ht="21" customHeight="1" thickBot="1" x14ac:dyDescent="0.25">
      <c r="B24" s="173" t="s">
        <v>561</v>
      </c>
      <c r="C24" s="81">
        <v>667.59827199999995</v>
      </c>
      <c r="D24" s="81">
        <v>9.7452970000000008</v>
      </c>
      <c r="E24" s="81">
        <v>9.7452970000000008</v>
      </c>
      <c r="F24" s="81">
        <v>9.7452970000000008</v>
      </c>
      <c r="G24" s="81">
        <v>-7.6107560000000003</v>
      </c>
      <c r="H24" s="81"/>
    </row>
    <row r="25" spans="2:8" ht="21" customHeight="1" thickBot="1" x14ac:dyDescent="0.25">
      <c r="B25" s="173" t="s">
        <v>560</v>
      </c>
      <c r="C25" s="81">
        <v>442.879617</v>
      </c>
      <c r="D25" s="81">
        <v>5.7612209999999999</v>
      </c>
      <c r="E25" s="81">
        <v>5.7612209999999999</v>
      </c>
      <c r="F25" s="81">
        <v>5.7612209999999999</v>
      </c>
      <c r="G25" s="81">
        <v>-5.3129410000000004</v>
      </c>
      <c r="H25" s="81"/>
    </row>
    <row r="26" spans="2:8" ht="21" customHeight="1" thickBot="1" x14ac:dyDescent="0.25">
      <c r="B26" s="172" t="s">
        <v>514</v>
      </c>
      <c r="C26" s="171">
        <v>42573.762524999998</v>
      </c>
      <c r="D26" s="171">
        <v>1261.6614460000001</v>
      </c>
      <c r="E26" s="171">
        <v>1261.6614460000001</v>
      </c>
      <c r="F26" s="171">
        <v>1261.6614460000001</v>
      </c>
      <c r="G26" s="171">
        <v>-1129.7944560000001</v>
      </c>
      <c r="H26" s="171"/>
    </row>
  </sheetData>
  <mergeCells count="8">
    <mergeCell ref="B2:H2"/>
    <mergeCell ref="D3:E3"/>
    <mergeCell ref="C4:F4"/>
    <mergeCell ref="G4:G6"/>
    <mergeCell ref="H4:H6"/>
    <mergeCell ref="C5:C6"/>
    <mergeCell ref="D5:E5"/>
    <mergeCell ref="F5:F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43EB-E44C-4367-A51A-D95C5357C986}">
  <sheetPr codeName="Sheet1"/>
  <dimension ref="B2:I133"/>
  <sheetViews>
    <sheetView showGridLines="0" zoomScaleNormal="100" zoomScalePageLayoutView="80" workbookViewId="0"/>
  </sheetViews>
  <sheetFormatPr defaultRowHeight="14.25" x14ac:dyDescent="0.2"/>
  <cols>
    <col min="1" max="1" width="2" style="1" customWidth="1"/>
    <col min="2" max="2" width="8.5703125" style="1" customWidth="1"/>
    <col min="3" max="3" width="63.7109375" style="1" customWidth="1"/>
    <col min="4" max="8" width="15.7109375" style="1" customWidth="1"/>
    <col min="9" max="16384" width="9.140625" style="1"/>
  </cols>
  <sheetData>
    <row r="2" spans="2:8" ht="30" customHeight="1" x14ac:dyDescent="0.2">
      <c r="B2" s="430" t="s">
        <v>0</v>
      </c>
      <c r="C2" s="430"/>
      <c r="D2" s="430"/>
      <c r="E2" s="430"/>
      <c r="F2" s="430"/>
      <c r="G2" s="430"/>
      <c r="H2" s="430"/>
    </row>
    <row r="3" spans="2:8" ht="15" x14ac:dyDescent="0.25">
      <c r="B3" s="2"/>
    </row>
    <row r="5" spans="2:8" ht="15" thickBot="1" x14ac:dyDescent="0.25">
      <c r="B5" s="3"/>
      <c r="C5" s="4"/>
      <c r="D5" s="5">
        <v>45107</v>
      </c>
      <c r="E5" s="6">
        <v>45016</v>
      </c>
      <c r="F5" s="6">
        <v>44926</v>
      </c>
      <c r="G5" s="6">
        <v>44834</v>
      </c>
      <c r="H5" s="6">
        <v>44742</v>
      </c>
    </row>
    <row r="6" spans="2:8" ht="17.25" customHeight="1" thickBot="1" x14ac:dyDescent="0.25">
      <c r="B6" s="7"/>
      <c r="C6" s="428" t="s">
        <v>1</v>
      </c>
      <c r="D6" s="428"/>
      <c r="E6" s="428"/>
      <c r="F6" s="429"/>
      <c r="G6" s="429"/>
      <c r="H6" s="429"/>
    </row>
    <row r="7" spans="2:8" ht="15" thickBot="1" x14ac:dyDescent="0.25">
      <c r="B7" s="8">
        <v>1</v>
      </c>
      <c r="C7" s="9" t="s">
        <v>2</v>
      </c>
      <c r="D7" s="10">
        <v>10706.7454518419</v>
      </c>
      <c r="E7" s="47">
        <v>10439.113104166099</v>
      </c>
      <c r="F7" s="11">
        <v>10722.039762690001</v>
      </c>
      <c r="G7" s="11">
        <v>10486.880265780001</v>
      </c>
      <c r="H7" s="11">
        <v>10526.51424323</v>
      </c>
    </row>
    <row r="8" spans="2:8" ht="15" thickBot="1" x14ac:dyDescent="0.25">
      <c r="B8" s="12">
        <v>2</v>
      </c>
      <c r="C8" s="13" t="s">
        <v>3</v>
      </c>
      <c r="D8" s="14">
        <v>11203.828786841899</v>
      </c>
      <c r="E8" s="48">
        <v>10936.1964391661</v>
      </c>
      <c r="F8" s="11">
        <v>11219.123097690001</v>
      </c>
      <c r="G8" s="11">
        <v>10983.96360078</v>
      </c>
      <c r="H8" s="11">
        <v>11023.597578229999</v>
      </c>
    </row>
    <row r="9" spans="2:8" ht="15" thickBot="1" x14ac:dyDescent="0.25">
      <c r="B9" s="15">
        <v>3</v>
      </c>
      <c r="C9" s="13" t="s">
        <v>4</v>
      </c>
      <c r="D9" s="16">
        <v>13017.039895244801</v>
      </c>
      <c r="E9" s="49">
        <v>12801.491004942302</v>
      </c>
      <c r="F9" s="11">
        <v>12850.655305910001</v>
      </c>
      <c r="G9" s="11">
        <v>12616.025040030001</v>
      </c>
      <c r="H9" s="11">
        <v>12720.797252459999</v>
      </c>
    </row>
    <row r="10" spans="2:8" ht="18" customHeight="1" thickBot="1" x14ac:dyDescent="0.25">
      <c r="B10" s="7"/>
      <c r="C10" s="428" t="s">
        <v>5</v>
      </c>
      <c r="D10" s="428"/>
      <c r="E10" s="428"/>
      <c r="F10" s="429"/>
      <c r="G10" s="429"/>
      <c r="H10" s="429"/>
    </row>
    <row r="11" spans="2:8" ht="15" thickBot="1" x14ac:dyDescent="0.25">
      <c r="B11" s="17">
        <v>4</v>
      </c>
      <c r="C11" s="18" t="s">
        <v>6</v>
      </c>
      <c r="D11" s="19">
        <v>64928.257671879801</v>
      </c>
      <c r="E11" s="11">
        <v>63789.215638096903</v>
      </c>
      <c r="F11" s="11">
        <v>64796.092829859997</v>
      </c>
      <c r="G11" s="11">
        <v>63940.348974010005</v>
      </c>
      <c r="H11" s="11">
        <v>63160.592487580005</v>
      </c>
    </row>
    <row r="12" spans="2:8" ht="18" customHeight="1" thickBot="1" x14ac:dyDescent="0.25">
      <c r="B12" s="7"/>
      <c r="C12" s="428" t="s">
        <v>7</v>
      </c>
      <c r="D12" s="428"/>
      <c r="E12" s="428"/>
      <c r="F12" s="429"/>
      <c r="G12" s="429"/>
      <c r="H12" s="429"/>
    </row>
    <row r="13" spans="2:8" ht="15" thickBot="1" x14ac:dyDescent="0.25">
      <c r="B13" s="20">
        <v>5</v>
      </c>
      <c r="C13" s="9" t="s">
        <v>8</v>
      </c>
      <c r="D13" s="21">
        <v>0.16490116685325601</v>
      </c>
      <c r="E13" s="22">
        <v>0.163650124864235</v>
      </c>
      <c r="F13" s="22">
        <v>0.16550000000000001</v>
      </c>
      <c r="G13" s="22">
        <v>0.16400000000000001</v>
      </c>
      <c r="H13" s="22">
        <v>0.16669999999999999</v>
      </c>
    </row>
    <row r="14" spans="2:8" ht="15" thickBot="1" x14ac:dyDescent="0.25">
      <c r="B14" s="12">
        <v>6</v>
      </c>
      <c r="C14" s="13" t="s">
        <v>9</v>
      </c>
      <c r="D14" s="23">
        <v>0.17255705279296599</v>
      </c>
      <c r="E14" s="24">
        <v>0.17144271691960999</v>
      </c>
      <c r="F14" s="24">
        <v>0.1731</v>
      </c>
      <c r="G14" s="24">
        <v>0.17180000000000001</v>
      </c>
      <c r="H14" s="24">
        <v>0.17449999999999999</v>
      </c>
    </row>
    <row r="15" spans="2:8" ht="15" thickBot="1" x14ac:dyDescent="0.25">
      <c r="B15" s="15">
        <v>7</v>
      </c>
      <c r="C15" s="25" t="s">
        <v>10</v>
      </c>
      <c r="D15" s="26">
        <v>0.20048343143639299</v>
      </c>
      <c r="E15" s="27">
        <v>0.20068425166991599</v>
      </c>
      <c r="F15" s="27">
        <v>0.1983</v>
      </c>
      <c r="G15" s="27">
        <v>0.1973</v>
      </c>
      <c r="H15" s="27">
        <v>0.20140000000000002</v>
      </c>
    </row>
    <row r="16" spans="2:8" ht="30" customHeight="1" thickBot="1" x14ac:dyDescent="0.25">
      <c r="B16" s="7"/>
      <c r="C16" s="428" t="s">
        <v>11</v>
      </c>
      <c r="D16" s="428"/>
      <c r="E16" s="428"/>
      <c r="F16" s="429"/>
      <c r="G16" s="429"/>
      <c r="H16" s="429"/>
    </row>
    <row r="17" spans="2:8" ht="24.75" thickBot="1" x14ac:dyDescent="0.25">
      <c r="B17" s="8" t="s">
        <v>12</v>
      </c>
      <c r="C17" s="28" t="s">
        <v>13</v>
      </c>
      <c r="D17" s="29">
        <v>2.1400000000000002E-2</v>
      </c>
      <c r="E17" s="30">
        <v>2.1400000000000002E-2</v>
      </c>
      <c r="F17" s="30">
        <v>2.1299999999999999E-2</v>
      </c>
      <c r="G17" s="30">
        <v>2.1299999999999999E-2</v>
      </c>
      <c r="H17" s="30">
        <v>2.1299999999999999E-2</v>
      </c>
    </row>
    <row r="18" spans="2:8" ht="15" thickBot="1" x14ac:dyDescent="0.25">
      <c r="B18" s="12" t="s">
        <v>14</v>
      </c>
      <c r="C18" s="12" t="s">
        <v>15</v>
      </c>
      <c r="D18" s="23">
        <v>1.20375E-2</v>
      </c>
      <c r="E18" s="30">
        <v>1.20375E-2</v>
      </c>
      <c r="F18" s="30">
        <v>1.2000000000000004E-2</v>
      </c>
      <c r="G18" s="30">
        <v>1.2000000000000004E-2</v>
      </c>
      <c r="H18" s="30">
        <v>1.2E-2</v>
      </c>
    </row>
    <row r="19" spans="2:8" ht="15" thickBot="1" x14ac:dyDescent="0.25">
      <c r="B19" s="12" t="s">
        <v>16</v>
      </c>
      <c r="C19" s="12" t="s">
        <v>17</v>
      </c>
      <c r="D19" s="23">
        <v>1.6050000000000009E-2</v>
      </c>
      <c r="E19" s="30">
        <v>1.6050000000000009E-2</v>
      </c>
      <c r="F19" s="30">
        <v>1.6E-2</v>
      </c>
      <c r="G19" s="30">
        <v>1.6E-2</v>
      </c>
      <c r="H19" s="30">
        <v>1.6E-2</v>
      </c>
    </row>
    <row r="20" spans="2:8" ht="15" thickBot="1" x14ac:dyDescent="0.25">
      <c r="B20" s="15" t="s">
        <v>18</v>
      </c>
      <c r="C20" s="31" t="s">
        <v>19</v>
      </c>
      <c r="D20" s="26">
        <v>0.1014</v>
      </c>
      <c r="E20" s="30">
        <v>0.1014</v>
      </c>
      <c r="F20" s="30">
        <v>0.1013</v>
      </c>
      <c r="G20" s="30">
        <v>0.1013</v>
      </c>
      <c r="H20" s="30">
        <v>0.1013</v>
      </c>
    </row>
    <row r="21" spans="2:8" ht="18" customHeight="1" thickBot="1" x14ac:dyDescent="0.25">
      <c r="B21" s="7"/>
      <c r="C21" s="428" t="s">
        <v>20</v>
      </c>
      <c r="D21" s="428"/>
      <c r="E21" s="428"/>
      <c r="F21" s="429"/>
      <c r="G21" s="429"/>
      <c r="H21" s="429"/>
    </row>
    <row r="22" spans="2:8" ht="15" thickBot="1" x14ac:dyDescent="0.25">
      <c r="B22" s="8">
        <v>8</v>
      </c>
      <c r="C22" s="28" t="s">
        <v>21</v>
      </c>
      <c r="D22" s="21">
        <v>2.500000000004628E-2</v>
      </c>
      <c r="E22" s="30">
        <v>2.4999999999869529E-2</v>
      </c>
      <c r="F22" s="30">
        <v>2.5000000000054014E-2</v>
      </c>
      <c r="G22" s="30">
        <v>2.4999999999996088E-2</v>
      </c>
      <c r="H22" s="30">
        <v>2.5000000000324495E-2</v>
      </c>
    </row>
    <row r="23" spans="2:8" ht="24.75" thickBot="1" x14ac:dyDescent="0.25">
      <c r="B23" s="32" t="s">
        <v>22</v>
      </c>
      <c r="C23" s="33" t="s">
        <v>23</v>
      </c>
      <c r="D23" s="23"/>
      <c r="E23" s="30"/>
      <c r="F23" s="30"/>
      <c r="G23" s="30"/>
      <c r="H23" s="30"/>
    </row>
    <row r="24" spans="2:8" ht="15" thickBot="1" x14ac:dyDescent="0.25">
      <c r="B24" s="32">
        <v>9</v>
      </c>
      <c r="C24" s="33" t="s">
        <v>24</v>
      </c>
      <c r="D24" s="23">
        <v>8.3986065474874198E-4</v>
      </c>
      <c r="E24" s="30">
        <v>6.1719694489058285E-4</v>
      </c>
      <c r="F24" s="30">
        <v>5.6071351223907582E-4</v>
      </c>
      <c r="G24" s="30">
        <v>8.0802266532828133E-5</v>
      </c>
      <c r="H24" s="30">
        <v>8.2050449432039994E-5</v>
      </c>
    </row>
    <row r="25" spans="2:8" ht="15" thickBot="1" x14ac:dyDescent="0.25">
      <c r="B25" s="32" t="s">
        <v>25</v>
      </c>
      <c r="C25" s="33" t="s">
        <v>26</v>
      </c>
      <c r="D25" s="23">
        <v>2.8651744100407191E-3</v>
      </c>
      <c r="E25" s="30">
        <v>2.932388760683947E-3</v>
      </c>
      <c r="F25" s="30">
        <v>2.9713055980942855E-3</v>
      </c>
      <c r="G25" s="30">
        <v>2.6894612256479719E-3</v>
      </c>
      <c r="H25" s="30">
        <v>2.6630045173036401E-3</v>
      </c>
    </row>
    <row r="26" spans="2:8" ht="15" thickBot="1" x14ac:dyDescent="0.25">
      <c r="B26" s="32">
        <v>10</v>
      </c>
      <c r="C26" s="33" t="s">
        <v>27</v>
      </c>
      <c r="D26" s="23"/>
      <c r="E26" s="30"/>
      <c r="F26" s="30"/>
      <c r="G26" s="30"/>
    </row>
    <row r="27" spans="2:8" ht="15" thickBot="1" x14ac:dyDescent="0.25">
      <c r="B27" s="32" t="s">
        <v>28</v>
      </c>
      <c r="C27" s="33" t="s">
        <v>29</v>
      </c>
      <c r="D27" s="23">
        <v>1.5000000000027771E-2</v>
      </c>
      <c r="E27" s="30">
        <v>1.4999999999922345E-2</v>
      </c>
      <c r="F27" s="30">
        <v>1.5000000000032409E-2</v>
      </c>
      <c r="G27" s="30">
        <v>1.4999999999997654E-2</v>
      </c>
      <c r="H27" s="30">
        <v>1.5000000000258001E-2</v>
      </c>
    </row>
    <row r="28" spans="2:8" ht="15" thickBot="1" x14ac:dyDescent="0.25">
      <c r="B28" s="32">
        <v>11</v>
      </c>
      <c r="C28" s="33" t="s">
        <v>30</v>
      </c>
      <c r="D28" s="23">
        <v>4.3705035064863514E-2</v>
      </c>
      <c r="E28" s="30">
        <v>4.3549585705366406E-2</v>
      </c>
      <c r="F28" s="30">
        <v>4.3532019110419783E-2</v>
      </c>
      <c r="G28" s="30">
        <v>4.2770263492330936E-2</v>
      </c>
      <c r="H28" s="30">
        <v>4.2745054967160002E-2</v>
      </c>
    </row>
    <row r="29" spans="2:8" ht="15" thickBot="1" x14ac:dyDescent="0.25">
      <c r="B29" s="32" t="s">
        <v>31</v>
      </c>
      <c r="C29" s="33" t="s">
        <v>32</v>
      </c>
      <c r="D29" s="23">
        <v>0.14510503506478301</v>
      </c>
      <c r="E29" s="30">
        <v>0.14494958570559299</v>
      </c>
      <c r="F29" s="30">
        <v>0.14480000000000001</v>
      </c>
      <c r="G29" s="30">
        <v>0.14410000000000001</v>
      </c>
      <c r="H29" s="30">
        <v>0.14399999999999999</v>
      </c>
    </row>
    <row r="30" spans="2:8" ht="14.45" customHeight="1" thickBot="1" x14ac:dyDescent="0.25">
      <c r="B30" s="34">
        <v>12</v>
      </c>
      <c r="C30" s="31" t="s">
        <v>33</v>
      </c>
      <c r="D30" s="26">
        <v>9.6507052792647124E-2</v>
      </c>
      <c r="E30" s="30">
        <v>9.539271692050455E-2</v>
      </c>
      <c r="F30" s="30">
        <v>9.7024540024469613E-2</v>
      </c>
      <c r="G30" s="30">
        <v>9.5809542577724907E-2</v>
      </c>
      <c r="H30" s="30">
        <v>9.8557839923273174E-2</v>
      </c>
    </row>
    <row r="31" spans="2:8" ht="18" customHeight="1" thickBot="1" x14ac:dyDescent="0.25">
      <c r="B31" s="7"/>
      <c r="C31" s="428" t="s">
        <v>34</v>
      </c>
      <c r="D31" s="428"/>
      <c r="E31" s="428"/>
      <c r="F31" s="428"/>
      <c r="G31" s="428"/>
      <c r="H31" s="428"/>
    </row>
    <row r="32" spans="2:8" ht="15" thickBot="1" x14ac:dyDescent="0.25">
      <c r="B32" s="8">
        <v>13</v>
      </c>
      <c r="C32" s="28" t="s">
        <v>35</v>
      </c>
      <c r="D32" s="35">
        <v>178197.74871776998</v>
      </c>
      <c r="E32" s="36">
        <v>180254.95058717002</v>
      </c>
      <c r="F32" s="36">
        <v>179154.62091949</v>
      </c>
      <c r="G32" s="36">
        <v>194748.93121449</v>
      </c>
      <c r="H32" s="36">
        <v>200021.46750336449</v>
      </c>
    </row>
    <row r="33" spans="2:8" ht="15" thickBot="1" x14ac:dyDescent="0.25">
      <c r="B33" s="34">
        <v>14</v>
      </c>
      <c r="C33" s="31" t="s">
        <v>36</v>
      </c>
      <c r="D33" s="26">
        <v>6.2600000000000003E-2</v>
      </c>
      <c r="E33" s="30">
        <v>5.6399999999999999E-2</v>
      </c>
      <c r="F33" s="30">
        <v>6.2600000000000003E-2</v>
      </c>
      <c r="G33" s="30">
        <v>5.6399999999999999E-2</v>
      </c>
      <c r="H33" s="30">
        <v>5.5100000000000003E-2</v>
      </c>
    </row>
    <row r="34" spans="2:8" ht="30" customHeight="1" thickBot="1" x14ac:dyDescent="0.25">
      <c r="B34" s="7"/>
      <c r="C34" s="428" t="s">
        <v>37</v>
      </c>
      <c r="D34" s="428"/>
      <c r="E34" s="428"/>
      <c r="F34" s="429"/>
      <c r="G34" s="429"/>
      <c r="H34" s="429"/>
    </row>
    <row r="35" spans="2:8" s="37" customFormat="1" ht="15" customHeight="1" thickBot="1" x14ac:dyDescent="0.25">
      <c r="B35" s="8" t="s">
        <v>38</v>
      </c>
      <c r="C35" s="9" t="s">
        <v>39</v>
      </c>
      <c r="D35" s="21">
        <v>0</v>
      </c>
      <c r="E35" s="30">
        <v>0</v>
      </c>
      <c r="F35" s="30">
        <v>0</v>
      </c>
      <c r="G35" s="30">
        <v>0</v>
      </c>
      <c r="H35" s="30">
        <v>0</v>
      </c>
    </row>
    <row r="36" spans="2:8" s="37" customFormat="1" ht="15" thickBot="1" x14ac:dyDescent="0.25">
      <c r="B36" s="12" t="s">
        <v>40</v>
      </c>
      <c r="C36" s="12" t="s">
        <v>15</v>
      </c>
      <c r="D36" s="23">
        <v>0</v>
      </c>
      <c r="E36" s="30">
        <v>0</v>
      </c>
      <c r="F36" s="30">
        <v>0</v>
      </c>
      <c r="G36" s="30">
        <v>0</v>
      </c>
      <c r="H36" s="30">
        <v>0</v>
      </c>
    </row>
    <row r="37" spans="2:8" s="37" customFormat="1" ht="15" customHeight="1" thickBot="1" x14ac:dyDescent="0.25">
      <c r="B37" s="34" t="s">
        <v>41</v>
      </c>
      <c r="C37" s="25" t="s">
        <v>42</v>
      </c>
      <c r="D37" s="26">
        <v>0.03</v>
      </c>
      <c r="E37" s="30">
        <v>0.03</v>
      </c>
      <c r="F37" s="30">
        <v>0.03</v>
      </c>
      <c r="G37" s="30">
        <v>0.03</v>
      </c>
      <c r="H37" s="30">
        <v>0.03</v>
      </c>
    </row>
    <row r="38" spans="2:8" s="37" customFormat="1" ht="30" customHeight="1" thickBot="1" x14ac:dyDescent="0.25">
      <c r="B38" s="7"/>
      <c r="C38" s="428" t="s">
        <v>43</v>
      </c>
      <c r="D38" s="428"/>
      <c r="E38" s="428"/>
      <c r="F38" s="429"/>
      <c r="G38" s="429"/>
      <c r="H38" s="429"/>
    </row>
    <row r="39" spans="2:8" s="37" customFormat="1" ht="15" customHeight="1" thickBot="1" x14ac:dyDescent="0.25">
      <c r="B39" s="8" t="s">
        <v>44</v>
      </c>
      <c r="C39" s="9" t="s">
        <v>45</v>
      </c>
      <c r="D39" s="21">
        <v>0</v>
      </c>
      <c r="E39" s="30">
        <v>0</v>
      </c>
      <c r="F39" s="30">
        <v>0</v>
      </c>
      <c r="G39" s="30">
        <v>0</v>
      </c>
      <c r="H39" s="30">
        <v>0</v>
      </c>
    </row>
    <row r="40" spans="2:8" s="37" customFormat="1" ht="15" customHeight="1" thickBot="1" x14ac:dyDescent="0.25">
      <c r="B40" s="34" t="s">
        <v>46</v>
      </c>
      <c r="C40" s="25" t="s">
        <v>47</v>
      </c>
      <c r="D40" s="26">
        <v>0.03</v>
      </c>
      <c r="E40" s="30">
        <v>0.03</v>
      </c>
      <c r="F40" s="30">
        <v>0.03</v>
      </c>
      <c r="G40" s="30">
        <v>0.03</v>
      </c>
      <c r="H40" s="30">
        <v>0.03</v>
      </c>
    </row>
    <row r="41" spans="2:8" ht="18" customHeight="1" thickBot="1" x14ac:dyDescent="0.25">
      <c r="B41" s="7"/>
      <c r="C41" s="428" t="s">
        <v>48</v>
      </c>
      <c r="D41" s="428"/>
      <c r="E41" s="428"/>
      <c r="F41" s="429"/>
      <c r="G41" s="429"/>
      <c r="H41" s="429"/>
    </row>
    <row r="42" spans="2:8" s="37" customFormat="1" ht="15" customHeight="1" thickBot="1" x14ac:dyDescent="0.25">
      <c r="B42" s="8">
        <v>15</v>
      </c>
      <c r="C42" s="9" t="s">
        <v>49</v>
      </c>
      <c r="D42" s="38">
        <v>38898.172826618968</v>
      </c>
      <c r="E42" s="39">
        <v>42753.542114742195</v>
      </c>
      <c r="F42" s="39">
        <v>44368.724999999999</v>
      </c>
      <c r="G42" s="39">
        <v>44529.716</v>
      </c>
      <c r="H42" s="36">
        <v>43970.454179661712</v>
      </c>
    </row>
    <row r="43" spans="2:8" s="37" customFormat="1" ht="15" customHeight="1" thickBot="1" x14ac:dyDescent="0.25">
      <c r="B43" s="32" t="s">
        <v>50</v>
      </c>
      <c r="C43" s="13" t="s">
        <v>51</v>
      </c>
      <c r="D43" s="40">
        <v>28483.680315443216</v>
      </c>
      <c r="E43" s="39">
        <v>29883.872502494367</v>
      </c>
      <c r="F43" s="39">
        <v>29053.489586978732</v>
      </c>
      <c r="G43" s="39">
        <v>28077.279489022159</v>
      </c>
      <c r="H43" s="36">
        <v>26909.79602322443</v>
      </c>
    </row>
    <row r="44" spans="2:8" s="37" customFormat="1" ht="15" customHeight="1" thickBot="1" x14ac:dyDescent="0.25">
      <c r="B44" s="32" t="s">
        <v>52</v>
      </c>
      <c r="C44" s="13" t="s">
        <v>53</v>
      </c>
      <c r="D44" s="40">
        <v>3482.1460522506318</v>
      </c>
      <c r="E44" s="39">
        <v>3573.7754246775585</v>
      </c>
      <c r="F44" s="39">
        <v>3356.2359999999999</v>
      </c>
      <c r="G44" s="39">
        <v>3145.4540000000002</v>
      </c>
      <c r="H44" s="36">
        <v>2772.0768153004856</v>
      </c>
    </row>
    <row r="45" spans="2:8" s="37" customFormat="1" ht="15" customHeight="1" thickBot="1" x14ac:dyDescent="0.25">
      <c r="B45" s="32">
        <v>16</v>
      </c>
      <c r="C45" s="13" t="s">
        <v>54</v>
      </c>
      <c r="D45" s="40">
        <v>25001.534263192592</v>
      </c>
      <c r="E45" s="39">
        <v>26310.097077816805</v>
      </c>
      <c r="F45" s="39">
        <v>25697.254000000001</v>
      </c>
      <c r="G45" s="39">
        <v>24931.825000000001</v>
      </c>
      <c r="H45" s="36">
        <v>24137.719207923947</v>
      </c>
    </row>
    <row r="46" spans="2:8" s="37" customFormat="1" ht="15" customHeight="1" thickBot="1" x14ac:dyDescent="0.25">
      <c r="B46" s="34">
        <v>17</v>
      </c>
      <c r="C46" s="25" t="s">
        <v>55</v>
      </c>
      <c r="D46" s="41">
        <v>1.5591445988024264</v>
      </c>
      <c r="E46" s="42">
        <v>1.6289251335202259</v>
      </c>
      <c r="F46" s="42">
        <v>1.734</v>
      </c>
      <c r="G46" s="42">
        <v>1.8029999999999999</v>
      </c>
      <c r="H46" s="43">
        <v>1.8404494723466616</v>
      </c>
    </row>
    <row r="47" spans="2:8" ht="17.25" customHeight="1" thickBot="1" x14ac:dyDescent="0.25">
      <c r="B47" s="7"/>
      <c r="C47" s="428" t="s">
        <v>56</v>
      </c>
      <c r="D47" s="428"/>
      <c r="E47" s="428"/>
      <c r="F47" s="429"/>
      <c r="G47" s="429"/>
      <c r="H47" s="429"/>
    </row>
    <row r="48" spans="2:8" s="37" customFormat="1" ht="15" customHeight="1" thickBot="1" x14ac:dyDescent="0.25">
      <c r="B48" s="8">
        <v>18</v>
      </c>
      <c r="C48" s="9" t="s">
        <v>57</v>
      </c>
      <c r="D48" s="35">
        <v>122186.40053253999</v>
      </c>
      <c r="E48" s="36">
        <v>121444.72011975999</v>
      </c>
      <c r="F48" s="36">
        <v>121822.51102927999</v>
      </c>
      <c r="G48" s="36">
        <v>124004.36772258001</v>
      </c>
      <c r="H48" s="36">
        <v>125236.78481246001</v>
      </c>
    </row>
    <row r="49" spans="2:8" s="37" customFormat="1" ht="15" customHeight="1" thickBot="1" x14ac:dyDescent="0.25">
      <c r="B49" s="32">
        <v>19</v>
      </c>
      <c r="C49" s="13" t="s">
        <v>58</v>
      </c>
      <c r="D49" s="44">
        <v>91988.964708440006</v>
      </c>
      <c r="E49" s="36">
        <v>90738.883335940001</v>
      </c>
      <c r="F49" s="36">
        <v>90125.554298529998</v>
      </c>
      <c r="G49" s="36">
        <v>88140.382467960007</v>
      </c>
      <c r="H49" s="36">
        <v>89612.186960110004</v>
      </c>
    </row>
    <row r="50" spans="2:8" s="37" customFormat="1" ht="15" customHeight="1" thickBot="1" x14ac:dyDescent="0.25">
      <c r="B50" s="32">
        <v>20</v>
      </c>
      <c r="C50" s="13" t="s">
        <v>59</v>
      </c>
      <c r="D50" s="45">
        <v>1.3283</v>
      </c>
      <c r="E50" s="43">
        <v>1.3384</v>
      </c>
      <c r="F50" s="43">
        <v>1.3516999999999999</v>
      </c>
      <c r="G50" s="43">
        <v>1.4069</v>
      </c>
      <c r="H50" s="43">
        <v>1.3975</v>
      </c>
    </row>
    <row r="104" spans="2:9" x14ac:dyDescent="0.2">
      <c r="B104" s="46"/>
      <c r="C104" s="46"/>
      <c r="D104" s="46"/>
      <c r="E104" s="46"/>
      <c r="F104" s="46"/>
      <c r="G104" s="46"/>
      <c r="H104" s="46"/>
      <c r="I104" s="46"/>
    </row>
    <row r="105" spans="2:9" x14ac:dyDescent="0.2">
      <c r="B105" s="46"/>
      <c r="C105" s="46"/>
      <c r="D105" s="46"/>
      <c r="E105" s="46"/>
      <c r="F105" s="46"/>
      <c r="G105" s="46"/>
      <c r="H105" s="46"/>
      <c r="I105" s="46"/>
    </row>
    <row r="106" spans="2:9" x14ac:dyDescent="0.2">
      <c r="B106" s="46"/>
      <c r="C106" s="46"/>
      <c r="D106" s="46"/>
      <c r="E106" s="46"/>
      <c r="F106" s="46"/>
      <c r="G106" s="46"/>
      <c r="H106" s="46"/>
      <c r="I106" s="46"/>
    </row>
    <row r="107" spans="2:9" x14ac:dyDescent="0.2">
      <c r="B107" s="46"/>
      <c r="C107" s="46"/>
      <c r="D107" s="46"/>
      <c r="E107" s="46"/>
      <c r="F107" s="46"/>
      <c r="G107" s="46"/>
      <c r="H107" s="46"/>
      <c r="I107" s="46"/>
    </row>
    <row r="108" spans="2:9" x14ac:dyDescent="0.2">
      <c r="B108" s="46"/>
      <c r="C108" s="46"/>
      <c r="D108" s="46"/>
      <c r="E108" s="46"/>
      <c r="F108" s="46"/>
      <c r="G108" s="46"/>
      <c r="H108" s="46"/>
      <c r="I108" s="46"/>
    </row>
    <row r="109" spans="2:9" x14ac:dyDescent="0.2">
      <c r="B109" s="46"/>
      <c r="C109" s="46"/>
      <c r="D109" s="46"/>
      <c r="E109" s="46"/>
      <c r="F109" s="46"/>
      <c r="G109" s="46"/>
      <c r="H109" s="46"/>
      <c r="I109" s="46"/>
    </row>
    <row r="110" spans="2:9" x14ac:dyDescent="0.2">
      <c r="B110" s="46"/>
      <c r="C110" s="46"/>
      <c r="D110" s="46"/>
      <c r="E110" s="46"/>
      <c r="F110" s="46"/>
      <c r="G110" s="46"/>
      <c r="H110" s="46"/>
      <c r="I110" s="46"/>
    </row>
    <row r="111" spans="2:9" x14ac:dyDescent="0.2">
      <c r="B111" s="46"/>
      <c r="C111" s="46"/>
      <c r="D111" s="46"/>
      <c r="E111" s="46"/>
      <c r="F111" s="46"/>
      <c r="G111" s="46"/>
      <c r="H111" s="46"/>
      <c r="I111" s="46"/>
    </row>
    <row r="112" spans="2:9" x14ac:dyDescent="0.2">
      <c r="B112" s="46"/>
      <c r="C112" s="46"/>
      <c r="D112" s="46"/>
      <c r="E112" s="46"/>
      <c r="F112" s="46"/>
      <c r="G112" s="46"/>
      <c r="H112" s="46"/>
      <c r="I112" s="46"/>
    </row>
    <row r="113" spans="2:9" x14ac:dyDescent="0.2">
      <c r="B113" s="46"/>
      <c r="C113" s="46"/>
      <c r="D113" s="46"/>
      <c r="E113" s="46"/>
      <c r="F113" s="46"/>
      <c r="G113" s="46"/>
      <c r="H113" s="46"/>
      <c r="I113" s="46"/>
    </row>
    <row r="114" spans="2:9" x14ac:dyDescent="0.2">
      <c r="B114" s="46"/>
      <c r="C114" s="46"/>
      <c r="D114" s="46"/>
      <c r="E114" s="46"/>
      <c r="F114" s="46"/>
      <c r="G114" s="46"/>
      <c r="H114" s="46"/>
      <c r="I114" s="46"/>
    </row>
    <row r="115" spans="2:9" x14ac:dyDescent="0.2">
      <c r="B115" s="46"/>
      <c r="C115" s="46"/>
      <c r="D115" s="46"/>
      <c r="E115" s="46"/>
      <c r="F115" s="46"/>
      <c r="G115" s="46"/>
      <c r="H115" s="46"/>
      <c r="I115" s="46"/>
    </row>
    <row r="116" spans="2:9" x14ac:dyDescent="0.2">
      <c r="B116" s="46"/>
      <c r="C116" s="46"/>
      <c r="D116" s="46"/>
      <c r="E116" s="46"/>
      <c r="F116" s="46"/>
      <c r="G116" s="46"/>
      <c r="H116" s="46"/>
      <c r="I116" s="46"/>
    </row>
    <row r="117" spans="2:9" x14ac:dyDescent="0.2">
      <c r="B117" s="46"/>
      <c r="C117" s="46"/>
      <c r="D117" s="46"/>
      <c r="E117" s="46"/>
      <c r="F117" s="46"/>
      <c r="G117" s="46"/>
      <c r="H117" s="46"/>
      <c r="I117" s="46"/>
    </row>
    <row r="118" spans="2:9" x14ac:dyDescent="0.2">
      <c r="B118" s="46"/>
      <c r="C118" s="46"/>
      <c r="D118" s="46"/>
      <c r="E118" s="46"/>
      <c r="F118" s="46"/>
      <c r="G118" s="46"/>
      <c r="H118" s="46"/>
      <c r="I118" s="46"/>
    </row>
    <row r="119" spans="2:9" x14ac:dyDescent="0.2">
      <c r="B119" s="46"/>
      <c r="C119" s="46"/>
      <c r="D119" s="46"/>
      <c r="E119" s="46"/>
      <c r="F119" s="46"/>
      <c r="G119" s="46"/>
      <c r="H119" s="46"/>
      <c r="I119" s="46"/>
    </row>
    <row r="120" spans="2:9" x14ac:dyDescent="0.2">
      <c r="B120" s="46"/>
      <c r="C120" s="46"/>
      <c r="D120" s="46"/>
      <c r="E120" s="46"/>
      <c r="F120" s="46"/>
      <c r="G120" s="46"/>
      <c r="H120" s="46"/>
      <c r="I120" s="46"/>
    </row>
    <row r="121" spans="2:9" x14ac:dyDescent="0.2">
      <c r="B121" s="46"/>
      <c r="C121" s="46"/>
      <c r="D121" s="46"/>
      <c r="E121" s="46"/>
      <c r="F121" s="46"/>
      <c r="G121" s="46"/>
      <c r="H121" s="46"/>
      <c r="I121" s="46"/>
    </row>
    <row r="122" spans="2:9" x14ac:dyDescent="0.2">
      <c r="B122" s="46"/>
      <c r="C122" s="46"/>
      <c r="D122" s="46"/>
      <c r="E122" s="46"/>
      <c r="F122" s="46"/>
      <c r="G122" s="46"/>
      <c r="H122" s="46"/>
      <c r="I122" s="46"/>
    </row>
    <row r="123" spans="2:9" x14ac:dyDescent="0.2">
      <c r="B123" s="46"/>
      <c r="C123" s="46"/>
      <c r="D123" s="46"/>
      <c r="E123" s="46"/>
      <c r="F123" s="46"/>
      <c r="G123" s="46"/>
      <c r="H123" s="46"/>
      <c r="I123" s="46"/>
    </row>
    <row r="124" spans="2:9" x14ac:dyDescent="0.2">
      <c r="B124" s="46"/>
      <c r="C124" s="46"/>
      <c r="D124" s="46"/>
      <c r="E124" s="46"/>
      <c r="F124" s="46"/>
      <c r="G124" s="46"/>
      <c r="H124" s="46"/>
      <c r="I124" s="46"/>
    </row>
    <row r="125" spans="2:9" x14ac:dyDescent="0.2">
      <c r="B125" s="46"/>
      <c r="C125" s="46"/>
      <c r="D125" s="46"/>
      <c r="E125" s="46"/>
      <c r="F125" s="46"/>
      <c r="G125" s="46"/>
      <c r="H125" s="46"/>
      <c r="I125" s="46"/>
    </row>
    <row r="126" spans="2:9" x14ac:dyDescent="0.2">
      <c r="B126" s="46"/>
      <c r="C126" s="46"/>
      <c r="D126" s="46"/>
      <c r="E126" s="46"/>
      <c r="F126" s="46"/>
      <c r="G126" s="46"/>
      <c r="H126" s="46"/>
      <c r="I126" s="46"/>
    </row>
    <row r="127" spans="2:9" x14ac:dyDescent="0.2">
      <c r="B127" s="46"/>
      <c r="C127" s="46"/>
      <c r="D127" s="46"/>
      <c r="E127" s="46"/>
      <c r="F127" s="46"/>
      <c r="G127" s="46"/>
      <c r="H127" s="46"/>
      <c r="I127" s="46"/>
    </row>
    <row r="128" spans="2:9" x14ac:dyDescent="0.2">
      <c r="B128" s="46"/>
      <c r="C128" s="46"/>
      <c r="D128" s="46"/>
      <c r="E128" s="46"/>
      <c r="F128" s="46"/>
      <c r="G128" s="46"/>
      <c r="H128" s="46"/>
      <c r="I128" s="46"/>
    </row>
    <row r="129" spans="2:9" x14ac:dyDescent="0.2">
      <c r="B129" s="46"/>
      <c r="C129" s="46"/>
      <c r="D129" s="46"/>
      <c r="E129" s="46"/>
      <c r="F129" s="46"/>
      <c r="G129" s="46"/>
      <c r="H129" s="46"/>
      <c r="I129" s="46"/>
    </row>
    <row r="130" spans="2:9" x14ac:dyDescent="0.2">
      <c r="B130" s="46"/>
      <c r="C130" s="46"/>
      <c r="D130" s="46"/>
      <c r="E130" s="46"/>
      <c r="F130" s="46"/>
      <c r="G130" s="46"/>
      <c r="H130" s="46"/>
      <c r="I130" s="46"/>
    </row>
    <row r="131" spans="2:9" x14ac:dyDescent="0.2">
      <c r="B131" s="46"/>
      <c r="C131" s="46"/>
      <c r="D131" s="46"/>
      <c r="E131" s="46"/>
      <c r="F131" s="46"/>
      <c r="G131" s="46"/>
      <c r="H131" s="46"/>
      <c r="I131" s="46"/>
    </row>
    <row r="132" spans="2:9" x14ac:dyDescent="0.2">
      <c r="B132" s="46"/>
      <c r="C132" s="46"/>
      <c r="D132" s="46"/>
      <c r="E132" s="46"/>
      <c r="F132" s="46"/>
      <c r="G132" s="46"/>
      <c r="H132" s="46"/>
      <c r="I132" s="46"/>
    </row>
    <row r="133" spans="2:9" x14ac:dyDescent="0.2">
      <c r="B133" s="46"/>
      <c r="C133" s="46"/>
      <c r="D133" s="46"/>
      <c r="E133" s="46"/>
      <c r="F133" s="46"/>
      <c r="G133" s="46"/>
      <c r="H133" s="46"/>
      <c r="I133" s="46"/>
    </row>
  </sheetData>
  <mergeCells count="11">
    <mergeCell ref="C21:H21"/>
    <mergeCell ref="B2:H2"/>
    <mergeCell ref="C6:H6"/>
    <mergeCell ref="C10:H10"/>
    <mergeCell ref="C12:H12"/>
    <mergeCell ref="C16:H16"/>
    <mergeCell ref="C31:H31"/>
    <mergeCell ref="C34:H34"/>
    <mergeCell ref="C38:H38"/>
    <mergeCell ref="C41:H41"/>
    <mergeCell ref="C47:H47"/>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EF59B-7F3B-4AE4-96F5-575F397A24DA}">
  <dimension ref="B2:H14"/>
  <sheetViews>
    <sheetView showGridLines="0" workbookViewId="0"/>
  </sheetViews>
  <sheetFormatPr defaultRowHeight="14.25" x14ac:dyDescent="0.2"/>
  <cols>
    <col min="1" max="1" width="2.140625" style="205" customWidth="1"/>
    <col min="2" max="2" width="8.5703125" style="205" customWidth="1"/>
    <col min="3" max="3" width="38.7109375" style="205" customWidth="1"/>
    <col min="4" max="8" width="21.7109375" style="205" customWidth="1"/>
    <col min="9" max="16384" width="9.140625" style="205"/>
  </cols>
  <sheetData>
    <row r="2" spans="2:8" ht="30" customHeight="1" x14ac:dyDescent="0.2">
      <c r="B2" s="430" t="s">
        <v>1184</v>
      </c>
      <c r="C2" s="540"/>
      <c r="D2" s="540"/>
      <c r="E2" s="540"/>
      <c r="F2" s="540"/>
      <c r="G2" s="540"/>
      <c r="H2" s="540"/>
    </row>
    <row r="3" spans="2:8" ht="15" customHeight="1" x14ac:dyDescent="0.2"/>
    <row r="4" spans="2:8" ht="21" customHeight="1" x14ac:dyDescent="0.2">
      <c r="C4" s="409"/>
      <c r="D4" s="541" t="s">
        <v>1185</v>
      </c>
      <c r="E4" s="544" t="s">
        <v>1186</v>
      </c>
      <c r="F4" s="545"/>
      <c r="G4" s="546"/>
      <c r="H4" s="547"/>
    </row>
    <row r="5" spans="2:8" ht="30" customHeight="1" x14ac:dyDescent="0.2">
      <c r="C5" s="409"/>
      <c r="D5" s="542"/>
      <c r="E5" s="548"/>
      <c r="F5" s="550" t="s">
        <v>1187</v>
      </c>
      <c r="G5" s="552" t="s">
        <v>1188</v>
      </c>
      <c r="H5" s="553"/>
    </row>
    <row r="6" spans="2:8" ht="30" customHeight="1" thickBot="1" x14ac:dyDescent="0.25">
      <c r="C6" s="409"/>
      <c r="D6" s="543"/>
      <c r="E6" s="549"/>
      <c r="F6" s="551"/>
      <c r="G6" s="410"/>
      <c r="H6" s="411" t="s">
        <v>1189</v>
      </c>
    </row>
    <row r="7" spans="2:8" ht="21" customHeight="1" thickBot="1" x14ac:dyDescent="0.25">
      <c r="B7" s="77">
        <v>1</v>
      </c>
      <c r="C7" s="78" t="s">
        <v>534</v>
      </c>
      <c r="D7" s="81">
        <v>64230.289165000002</v>
      </c>
      <c r="E7" s="81">
        <v>73611.367643999998</v>
      </c>
      <c r="F7" s="81">
        <v>62796.487131000002</v>
      </c>
      <c r="G7" s="81">
        <v>10814.880513</v>
      </c>
      <c r="H7" s="81">
        <v>0</v>
      </c>
    </row>
    <row r="8" spans="2:8" ht="21" customHeight="1" thickBot="1" x14ac:dyDescent="0.25">
      <c r="B8" s="77">
        <v>2</v>
      </c>
      <c r="C8" s="78" t="s">
        <v>1190</v>
      </c>
      <c r="D8" s="81">
        <v>13413.177369000001</v>
      </c>
      <c r="E8" s="81">
        <v>0</v>
      </c>
      <c r="F8" s="81">
        <v>0</v>
      </c>
      <c r="G8" s="81">
        <v>0</v>
      </c>
      <c r="H8" s="248"/>
    </row>
    <row r="9" spans="2:8" ht="21" customHeight="1" thickBot="1" x14ac:dyDescent="0.25">
      <c r="B9" s="105">
        <v>3</v>
      </c>
      <c r="C9" s="240" t="s">
        <v>514</v>
      </c>
      <c r="D9" s="163">
        <v>77643.466534000007</v>
      </c>
      <c r="E9" s="163">
        <v>73611.367643999998</v>
      </c>
      <c r="F9" s="163">
        <v>62796.487131000002</v>
      </c>
      <c r="G9" s="163">
        <v>10814.880513</v>
      </c>
      <c r="H9" s="163">
        <v>0</v>
      </c>
    </row>
    <row r="10" spans="2:8" ht="21" customHeight="1" thickBot="1" x14ac:dyDescent="0.25">
      <c r="B10" s="77">
        <v>4</v>
      </c>
      <c r="C10" s="78" t="s">
        <v>1191</v>
      </c>
      <c r="D10" s="81">
        <v>423.93055099999998</v>
      </c>
      <c r="E10" s="81">
        <v>506.89225599999997</v>
      </c>
      <c r="F10" s="81">
        <v>474.169061</v>
      </c>
      <c r="G10" s="81">
        <v>32.723194999999997</v>
      </c>
      <c r="H10" s="81">
        <v>0</v>
      </c>
    </row>
    <row r="11" spans="2:8" ht="21" customHeight="1" thickBot="1" x14ac:dyDescent="0.25">
      <c r="B11" s="77">
        <v>5</v>
      </c>
      <c r="C11" s="78" t="s">
        <v>1192</v>
      </c>
      <c r="D11" s="81">
        <v>423.93055099999998</v>
      </c>
      <c r="E11" s="81">
        <v>506.89225599999997</v>
      </c>
      <c r="F11" s="248"/>
      <c r="G11" s="248"/>
      <c r="H11" s="248"/>
    </row>
    <row r="13" spans="2:8" ht="27.75" customHeight="1" x14ac:dyDescent="0.2">
      <c r="C13" s="499" t="s">
        <v>1369</v>
      </c>
      <c r="D13" s="539"/>
      <c r="E13" s="539"/>
      <c r="F13" s="539"/>
      <c r="G13" s="539"/>
      <c r="H13" s="539"/>
    </row>
    <row r="14" spans="2:8" x14ac:dyDescent="0.2">
      <c r="C14" s="499" t="s">
        <v>1368</v>
      </c>
      <c r="D14" s="539"/>
      <c r="E14" s="539"/>
      <c r="F14" s="539"/>
      <c r="G14" s="539"/>
      <c r="H14" s="539"/>
    </row>
  </sheetData>
  <mergeCells count="8">
    <mergeCell ref="C14:H14"/>
    <mergeCell ref="C13:H13"/>
    <mergeCell ref="B2:H2"/>
    <mergeCell ref="D4:D6"/>
    <mergeCell ref="E4:H4"/>
    <mergeCell ref="E5:E6"/>
    <mergeCell ref="F5:F6"/>
    <mergeCell ref="G5:H5"/>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0A895-8108-410D-90E4-FCF2F8788ECB}">
  <dimension ref="B2:I63"/>
  <sheetViews>
    <sheetView showGridLines="0" workbookViewId="0"/>
  </sheetViews>
  <sheetFormatPr defaultRowHeight="15" x14ac:dyDescent="0.25"/>
  <cols>
    <col min="1" max="1" width="2.140625" customWidth="1"/>
    <col min="2" max="2" width="8.5703125" customWidth="1"/>
    <col min="3" max="3" width="51.7109375" customWidth="1"/>
    <col min="4" max="9" width="15.7109375" customWidth="1"/>
  </cols>
  <sheetData>
    <row r="2" spans="2:9" ht="30" customHeight="1" x14ac:dyDescent="0.25">
      <c r="B2" s="430" t="s">
        <v>602</v>
      </c>
      <c r="C2" s="432"/>
      <c r="D2" s="432"/>
      <c r="E2" s="432"/>
      <c r="F2" s="432"/>
      <c r="G2" s="432"/>
      <c r="H2" s="432"/>
      <c r="I2" s="432"/>
    </row>
    <row r="3" spans="2:9" ht="15.75" thickBot="1" x14ac:dyDescent="0.3"/>
    <row r="4" spans="2:9" ht="27.95" customHeight="1" x14ac:dyDescent="0.25">
      <c r="B4" s="184"/>
      <c r="C4" s="556"/>
      <c r="D4" s="558" t="s">
        <v>601</v>
      </c>
      <c r="E4" s="513"/>
      <c r="F4" s="511" t="s">
        <v>600</v>
      </c>
      <c r="G4" s="513"/>
      <c r="H4" s="511" t="s">
        <v>599</v>
      </c>
      <c r="I4" s="513"/>
    </row>
    <row r="5" spans="2:9" ht="27.95" customHeight="1" thickBot="1" x14ac:dyDescent="0.3">
      <c r="B5" s="182"/>
      <c r="C5" s="557"/>
      <c r="D5" s="183" t="s">
        <v>559</v>
      </c>
      <c r="E5" s="55" t="s">
        <v>543</v>
      </c>
      <c r="F5" s="55" t="s">
        <v>559</v>
      </c>
      <c r="G5" s="55" t="s">
        <v>543</v>
      </c>
      <c r="H5" s="55" t="s">
        <v>598</v>
      </c>
      <c r="I5" s="55" t="s">
        <v>597</v>
      </c>
    </row>
    <row r="6" spans="2:9" ht="21" customHeight="1" thickBot="1" x14ac:dyDescent="0.3">
      <c r="B6" s="182"/>
      <c r="C6" s="181" t="s">
        <v>596</v>
      </c>
      <c r="D6" s="554"/>
      <c r="E6" s="555"/>
      <c r="F6" s="555"/>
      <c r="G6" s="555"/>
      <c r="H6" s="555"/>
      <c r="I6" s="555"/>
    </row>
    <row r="7" spans="2:9" ht="21" customHeight="1" thickBot="1" x14ac:dyDescent="0.3">
      <c r="B7" s="77">
        <v>1</v>
      </c>
      <c r="C7" s="78" t="s">
        <v>595</v>
      </c>
      <c r="D7" s="81">
        <v>24208.843895950002</v>
      </c>
      <c r="E7" s="81">
        <v>0</v>
      </c>
      <c r="F7" s="81">
        <v>24208.843895950002</v>
      </c>
      <c r="G7" s="81">
        <v>0</v>
      </c>
      <c r="H7" s="81">
        <v>0</v>
      </c>
      <c r="I7" s="180">
        <v>0</v>
      </c>
    </row>
    <row r="8" spans="2:9" ht="21" customHeight="1" thickBot="1" x14ac:dyDescent="0.3">
      <c r="B8" s="77">
        <v>2</v>
      </c>
      <c r="C8" s="78" t="s">
        <v>594</v>
      </c>
      <c r="D8" s="81">
        <v>649.46011157000009</v>
      </c>
      <c r="E8" s="81">
        <v>84.58003690000001</v>
      </c>
      <c r="F8" s="81">
        <v>725.54294214999993</v>
      </c>
      <c r="G8" s="81">
        <v>84.341433449999997</v>
      </c>
      <c r="H8" s="81">
        <v>205.83754805000001</v>
      </c>
      <c r="I8" s="180">
        <v>0.25415670958895331</v>
      </c>
    </row>
    <row r="9" spans="2:9" ht="21" customHeight="1" thickBot="1" x14ac:dyDescent="0.3">
      <c r="B9" s="77">
        <v>3</v>
      </c>
      <c r="C9" s="78" t="s">
        <v>593</v>
      </c>
      <c r="D9" s="81">
        <v>137.95434451</v>
      </c>
      <c r="E9" s="81">
        <v>225.58757502</v>
      </c>
      <c r="F9" s="81">
        <v>213.87712754</v>
      </c>
      <c r="G9" s="81">
        <v>225.58757502</v>
      </c>
      <c r="H9" s="81">
        <v>119.31015431</v>
      </c>
      <c r="I9" s="180">
        <v>0.2714897319738907</v>
      </c>
    </row>
    <row r="10" spans="2:9" ht="21" customHeight="1" thickBot="1" x14ac:dyDescent="0.3">
      <c r="B10" s="77">
        <v>4</v>
      </c>
      <c r="C10" s="78" t="s">
        <v>592</v>
      </c>
      <c r="D10" s="81">
        <v>125.16906073999999</v>
      </c>
      <c r="E10" s="81">
        <v>0.39226862000000001</v>
      </c>
      <c r="F10" s="81">
        <v>125.16906073999999</v>
      </c>
      <c r="G10" s="81">
        <v>1.1206980500000001</v>
      </c>
      <c r="H10" s="81">
        <v>6.6653553099999998</v>
      </c>
      <c r="I10" s="180">
        <v>5.2778272552435841E-2</v>
      </c>
    </row>
    <row r="11" spans="2:9" ht="21" customHeight="1" thickBot="1" x14ac:dyDescent="0.3">
      <c r="B11" s="77">
        <v>5</v>
      </c>
      <c r="C11" s="78" t="s">
        <v>591</v>
      </c>
      <c r="D11" s="81">
        <v>0.47511344999999999</v>
      </c>
      <c r="E11" s="81">
        <v>0</v>
      </c>
      <c r="F11" s="81">
        <v>0.47511344999999999</v>
      </c>
      <c r="G11" s="81">
        <v>0</v>
      </c>
      <c r="H11" s="81">
        <v>0</v>
      </c>
      <c r="I11" s="180">
        <v>0</v>
      </c>
    </row>
    <row r="12" spans="2:9" ht="21" customHeight="1" thickBot="1" x14ac:dyDescent="0.3">
      <c r="B12" s="77">
        <v>6</v>
      </c>
      <c r="C12" s="78" t="s">
        <v>430</v>
      </c>
      <c r="D12" s="81">
        <v>8.0720990300000004</v>
      </c>
      <c r="E12" s="81">
        <v>1.5145616399999999</v>
      </c>
      <c r="F12" s="81">
        <v>8.0720990300000004</v>
      </c>
      <c r="G12" s="81">
        <v>0.31881233000000003</v>
      </c>
      <c r="H12" s="81">
        <v>4.1483775999999999</v>
      </c>
      <c r="I12" s="180">
        <v>0.49438939610011567</v>
      </c>
    </row>
    <row r="13" spans="2:9" ht="21" customHeight="1" thickBot="1" x14ac:dyDescent="0.3">
      <c r="B13" s="77">
        <v>7</v>
      </c>
      <c r="C13" s="78" t="s">
        <v>590</v>
      </c>
      <c r="D13" s="81">
        <v>6982.86286208</v>
      </c>
      <c r="E13" s="81">
        <v>4065.1574922199998</v>
      </c>
      <c r="F13" s="81">
        <v>6197.3673500699997</v>
      </c>
      <c r="G13" s="81">
        <v>2101.88171508</v>
      </c>
      <c r="H13" s="81">
        <v>6619.7059189399997</v>
      </c>
      <c r="I13" s="180">
        <v>0.79762709456898984</v>
      </c>
    </row>
    <row r="14" spans="2:9" ht="21" customHeight="1" thickBot="1" x14ac:dyDescent="0.3">
      <c r="B14" s="77">
        <v>8</v>
      </c>
      <c r="C14" s="78" t="s">
        <v>589</v>
      </c>
      <c r="D14" s="81">
        <v>829.48412259000008</v>
      </c>
      <c r="E14" s="81">
        <v>114.82047358</v>
      </c>
      <c r="F14" s="81">
        <v>790.51938779</v>
      </c>
      <c r="G14" s="81">
        <v>49.871217250000001</v>
      </c>
      <c r="H14" s="81">
        <v>480.63664929000004</v>
      </c>
      <c r="I14" s="180">
        <v>0.57192054076702015</v>
      </c>
    </row>
    <row r="15" spans="2:9" ht="21" customHeight="1" thickBot="1" x14ac:dyDescent="0.3">
      <c r="B15" s="77">
        <v>9</v>
      </c>
      <c r="C15" s="78" t="s">
        <v>588</v>
      </c>
      <c r="D15" s="81">
        <v>392.96821308</v>
      </c>
      <c r="E15" s="81">
        <v>26.887398129999998</v>
      </c>
      <c r="F15" s="81">
        <v>392.96821308</v>
      </c>
      <c r="G15" s="81">
        <v>9.2176220299999994</v>
      </c>
      <c r="H15" s="81">
        <v>155.23312318000001</v>
      </c>
      <c r="I15" s="180">
        <v>0.38597362121801959</v>
      </c>
    </row>
    <row r="16" spans="2:9" ht="21" customHeight="1" thickBot="1" x14ac:dyDescent="0.3">
      <c r="B16" s="77">
        <v>10</v>
      </c>
      <c r="C16" s="78" t="s">
        <v>435</v>
      </c>
      <c r="D16" s="81">
        <v>94.67832353</v>
      </c>
      <c r="E16" s="81">
        <v>10.958165730000001</v>
      </c>
      <c r="F16" s="81">
        <v>92.588799140000006</v>
      </c>
      <c r="G16" s="81">
        <v>5.4730187599999995</v>
      </c>
      <c r="H16" s="81">
        <v>124.00005925999999</v>
      </c>
      <c r="I16" s="180">
        <v>1.2645090812659714</v>
      </c>
    </row>
    <row r="17" spans="2:9" ht="21" customHeight="1" thickBot="1" x14ac:dyDescent="0.3">
      <c r="B17" s="77">
        <v>11</v>
      </c>
      <c r="C17" s="78" t="s">
        <v>587</v>
      </c>
      <c r="D17" s="81">
        <v>401.90691464999998</v>
      </c>
      <c r="E17" s="81">
        <v>254.67592036000002</v>
      </c>
      <c r="F17" s="81">
        <v>320.73503767</v>
      </c>
      <c r="G17" s="81">
        <v>239.82994021000002</v>
      </c>
      <c r="H17" s="81">
        <v>840.84746681999991</v>
      </c>
      <c r="I17" s="180">
        <v>1.5</v>
      </c>
    </row>
    <row r="18" spans="2:9" ht="21" customHeight="1" thickBot="1" x14ac:dyDescent="0.3">
      <c r="B18" s="77">
        <v>12</v>
      </c>
      <c r="C18" s="78" t="s">
        <v>425</v>
      </c>
      <c r="D18" s="81">
        <v>0</v>
      </c>
      <c r="E18" s="81">
        <v>0</v>
      </c>
      <c r="F18" s="81">
        <v>0</v>
      </c>
      <c r="G18" s="81">
        <v>0</v>
      </c>
      <c r="H18" s="81">
        <v>0</v>
      </c>
      <c r="I18" s="180">
        <v>0</v>
      </c>
    </row>
    <row r="19" spans="2:9" ht="21" customHeight="1" thickBot="1" x14ac:dyDescent="0.3">
      <c r="B19" s="77">
        <v>13</v>
      </c>
      <c r="C19" s="78" t="s">
        <v>586</v>
      </c>
      <c r="D19" s="81">
        <v>0</v>
      </c>
      <c r="E19" s="81">
        <v>0</v>
      </c>
      <c r="F19" s="81">
        <v>0</v>
      </c>
      <c r="G19" s="81">
        <v>0</v>
      </c>
      <c r="H19" s="81">
        <v>0</v>
      </c>
      <c r="I19" s="180">
        <v>0</v>
      </c>
    </row>
    <row r="20" spans="2:9" ht="21" customHeight="1" thickBot="1" x14ac:dyDescent="0.3">
      <c r="B20" s="77">
        <v>14</v>
      </c>
      <c r="C20" s="78" t="s">
        <v>585</v>
      </c>
      <c r="D20" s="81">
        <v>0.47049234000000001</v>
      </c>
      <c r="E20" s="81">
        <v>0</v>
      </c>
      <c r="F20" s="81">
        <v>0.47049234000000001</v>
      </c>
      <c r="G20" s="81">
        <v>0</v>
      </c>
      <c r="H20" s="81">
        <v>5.8811542699999997</v>
      </c>
      <c r="I20" s="180">
        <v>12.500000042508661</v>
      </c>
    </row>
    <row r="21" spans="2:9" ht="21" customHeight="1" thickBot="1" x14ac:dyDescent="0.3">
      <c r="B21" s="77">
        <v>15</v>
      </c>
      <c r="C21" s="78" t="s">
        <v>584</v>
      </c>
      <c r="D21" s="81">
        <v>2221.3668413400001</v>
      </c>
      <c r="E21" s="81">
        <v>0</v>
      </c>
      <c r="F21" s="81">
        <v>2221.3668413400001</v>
      </c>
      <c r="G21" s="81">
        <v>0</v>
      </c>
      <c r="H21" s="81">
        <v>8184.3999341600002</v>
      </c>
      <c r="I21" s="180">
        <v>3.6843981740642646</v>
      </c>
    </row>
    <row r="22" spans="2:9" ht="21" customHeight="1" thickBot="1" x14ac:dyDescent="0.3">
      <c r="B22" s="77">
        <v>16</v>
      </c>
      <c r="C22" s="78" t="s">
        <v>583</v>
      </c>
      <c r="D22" s="81">
        <v>3221.2555313299999</v>
      </c>
      <c r="E22" s="81">
        <v>0</v>
      </c>
      <c r="F22" s="81">
        <v>3221.2555313299999</v>
      </c>
      <c r="G22" s="81">
        <v>0</v>
      </c>
      <c r="H22" s="81">
        <v>1949.3805433299999</v>
      </c>
      <c r="I22" s="180">
        <v>0.60516172168593374</v>
      </c>
    </row>
    <row r="23" spans="2:9" ht="21" customHeight="1" thickBot="1" x14ac:dyDescent="0.3">
      <c r="B23" s="179">
        <v>17</v>
      </c>
      <c r="C23" s="178" t="s">
        <v>582</v>
      </c>
      <c r="D23" s="177">
        <v>39274.967926199999</v>
      </c>
      <c r="E23" s="177">
        <v>4784.5738922</v>
      </c>
      <c r="F23" s="177">
        <v>38519.251891629996</v>
      </c>
      <c r="G23" s="177">
        <v>2717.6420321700002</v>
      </c>
      <c r="H23" s="177">
        <v>18696.046284520002</v>
      </c>
      <c r="I23" s="176">
        <v>0.45338153545385051</v>
      </c>
    </row>
    <row r="46" spans="9:9" x14ac:dyDescent="0.25">
      <c r="I46" s="175"/>
    </row>
    <row r="47" spans="9:9" x14ac:dyDescent="0.25">
      <c r="I47" s="175"/>
    </row>
    <row r="48" spans="9:9" x14ac:dyDescent="0.25">
      <c r="I48" s="175"/>
    </row>
    <row r="49" spans="9:9" x14ac:dyDescent="0.25">
      <c r="I49" s="175"/>
    </row>
    <row r="50" spans="9:9" x14ac:dyDescent="0.25">
      <c r="I50" s="175"/>
    </row>
    <row r="51" spans="9:9" x14ac:dyDescent="0.25">
      <c r="I51" s="175"/>
    </row>
    <row r="52" spans="9:9" x14ac:dyDescent="0.25">
      <c r="I52" s="175"/>
    </row>
    <row r="53" spans="9:9" x14ac:dyDescent="0.25">
      <c r="I53" s="175"/>
    </row>
    <row r="54" spans="9:9" x14ac:dyDescent="0.25">
      <c r="I54" s="175"/>
    </row>
    <row r="55" spans="9:9" x14ac:dyDescent="0.25">
      <c r="I55" s="175"/>
    </row>
    <row r="56" spans="9:9" x14ac:dyDescent="0.25">
      <c r="I56" s="175"/>
    </row>
    <row r="57" spans="9:9" x14ac:dyDescent="0.25">
      <c r="I57" s="175"/>
    </row>
    <row r="58" spans="9:9" x14ac:dyDescent="0.25">
      <c r="I58" s="175"/>
    </row>
    <row r="59" spans="9:9" x14ac:dyDescent="0.25">
      <c r="I59" s="175"/>
    </row>
    <row r="60" spans="9:9" x14ac:dyDescent="0.25">
      <c r="I60" s="175"/>
    </row>
    <row r="61" spans="9:9" x14ac:dyDescent="0.25">
      <c r="I61" s="175"/>
    </row>
    <row r="62" spans="9:9" x14ac:dyDescent="0.25">
      <c r="I62" s="175"/>
    </row>
    <row r="63" spans="9:9" x14ac:dyDescent="0.25">
      <c r="I63" s="175"/>
    </row>
  </sheetData>
  <mergeCells count="6">
    <mergeCell ref="D6:I6"/>
    <mergeCell ref="B2:I2"/>
    <mergeCell ref="C4:C5"/>
    <mergeCell ref="D4:E4"/>
    <mergeCell ref="F4:G4"/>
    <mergeCell ref="H4:I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6BA89-F54A-4480-AF98-654B4F5CF40F}">
  <dimension ref="B2:U23"/>
  <sheetViews>
    <sheetView showGridLines="0" workbookViewId="0"/>
  </sheetViews>
  <sheetFormatPr defaultRowHeight="15" x14ac:dyDescent="0.25"/>
  <cols>
    <col min="1" max="1" width="2.140625" customWidth="1"/>
    <col min="2" max="2" width="8.5703125" style="192" customWidth="1"/>
    <col min="3" max="3" width="51.7109375" customWidth="1"/>
    <col min="4" max="20" width="11.7109375" customWidth="1"/>
  </cols>
  <sheetData>
    <row r="2" spans="2:20" ht="30" customHeight="1" x14ac:dyDescent="0.25">
      <c r="B2" s="430" t="s">
        <v>603</v>
      </c>
      <c r="C2" s="432"/>
      <c r="D2" s="432"/>
      <c r="E2" s="432"/>
      <c r="F2" s="432"/>
      <c r="G2" s="432"/>
      <c r="H2" s="432"/>
      <c r="I2" s="432"/>
      <c r="J2" s="432"/>
      <c r="K2" s="432"/>
      <c r="L2" s="432"/>
      <c r="M2" s="432"/>
      <c r="N2" s="432"/>
      <c r="O2" s="432"/>
      <c r="P2" s="432"/>
      <c r="Q2" s="432"/>
      <c r="R2" s="432"/>
      <c r="S2" s="432"/>
      <c r="T2" s="432"/>
    </row>
    <row r="4" spans="2:20" ht="15" customHeight="1" thickBot="1" x14ac:dyDescent="0.3">
      <c r="B4" s="184"/>
      <c r="C4" s="562">
        <v>45107</v>
      </c>
      <c r="D4" s="564" t="s">
        <v>604</v>
      </c>
      <c r="E4" s="565"/>
      <c r="F4" s="565"/>
      <c r="G4" s="565"/>
      <c r="H4" s="565"/>
      <c r="I4" s="565"/>
      <c r="J4" s="565"/>
      <c r="K4" s="565"/>
      <c r="L4" s="565"/>
      <c r="M4" s="565"/>
      <c r="N4" s="565"/>
      <c r="O4" s="565"/>
      <c r="P4" s="565"/>
      <c r="Q4" s="565"/>
      <c r="R4" s="565"/>
      <c r="S4" s="503" t="s">
        <v>514</v>
      </c>
      <c r="T4" s="503" t="s">
        <v>605</v>
      </c>
    </row>
    <row r="5" spans="2:20" ht="15.75" thickBot="1" x14ac:dyDescent="0.3">
      <c r="B5" s="185"/>
      <c r="C5" s="563"/>
      <c r="D5" s="186">
        <v>0</v>
      </c>
      <c r="E5" s="186">
        <v>0.02</v>
      </c>
      <c r="F5" s="186">
        <v>0.04</v>
      </c>
      <c r="G5" s="186">
        <v>0.1</v>
      </c>
      <c r="H5" s="186">
        <v>0.2</v>
      </c>
      <c r="I5" s="186">
        <v>0.35</v>
      </c>
      <c r="J5" s="186">
        <v>0.5</v>
      </c>
      <c r="K5" s="186">
        <v>0.7</v>
      </c>
      <c r="L5" s="186">
        <v>0.75</v>
      </c>
      <c r="M5" s="186">
        <v>1</v>
      </c>
      <c r="N5" s="186">
        <v>1.5</v>
      </c>
      <c r="O5" s="186">
        <v>2.5</v>
      </c>
      <c r="P5" s="186">
        <v>3.7</v>
      </c>
      <c r="Q5" s="186">
        <v>12.5</v>
      </c>
      <c r="R5" s="186" t="s">
        <v>513</v>
      </c>
      <c r="S5" s="566"/>
      <c r="T5" s="566"/>
    </row>
    <row r="6" spans="2:20" ht="15.75" thickBot="1" x14ac:dyDescent="0.3">
      <c r="B6" s="187"/>
      <c r="C6" s="188" t="s">
        <v>596</v>
      </c>
      <c r="D6" s="559"/>
      <c r="E6" s="560"/>
      <c r="F6" s="560"/>
      <c r="G6" s="560"/>
      <c r="H6" s="560"/>
      <c r="I6" s="560"/>
      <c r="J6" s="560"/>
      <c r="K6" s="560"/>
      <c r="L6" s="560"/>
      <c r="M6" s="560"/>
      <c r="N6" s="560"/>
      <c r="O6" s="560"/>
      <c r="P6" s="560"/>
      <c r="Q6" s="560"/>
      <c r="R6" s="560"/>
      <c r="S6" s="560"/>
      <c r="T6" s="561"/>
    </row>
    <row r="7" spans="2:20" ht="21" customHeight="1" thickBot="1" x14ac:dyDescent="0.3">
      <c r="B7" s="77">
        <v>1</v>
      </c>
      <c r="C7" s="78" t="s">
        <v>595</v>
      </c>
      <c r="D7" s="81">
        <v>24208.843895950002</v>
      </c>
      <c r="E7" s="81">
        <v>0</v>
      </c>
      <c r="F7" s="81">
        <v>0</v>
      </c>
      <c r="G7" s="81">
        <v>0</v>
      </c>
      <c r="H7" s="81">
        <v>0</v>
      </c>
      <c r="I7" s="81">
        <v>0</v>
      </c>
      <c r="J7" s="81">
        <v>0</v>
      </c>
      <c r="K7" s="81">
        <v>0</v>
      </c>
      <c r="L7" s="81">
        <v>0</v>
      </c>
      <c r="M7" s="81">
        <v>0</v>
      </c>
      <c r="N7" s="81">
        <v>0</v>
      </c>
      <c r="O7" s="81">
        <v>0</v>
      </c>
      <c r="P7" s="81">
        <v>0</v>
      </c>
      <c r="Q7" s="81">
        <v>0</v>
      </c>
      <c r="R7" s="81">
        <v>0</v>
      </c>
      <c r="S7" s="81">
        <v>24208.843895950002</v>
      </c>
      <c r="T7" s="79">
        <v>24201.132343950001</v>
      </c>
    </row>
    <row r="8" spans="2:20" ht="21" customHeight="1" thickBot="1" x14ac:dyDescent="0.3">
      <c r="B8" s="77">
        <v>2</v>
      </c>
      <c r="C8" s="78" t="s">
        <v>594</v>
      </c>
      <c r="D8" s="81">
        <v>376.31279352999996</v>
      </c>
      <c r="E8" s="81">
        <v>0</v>
      </c>
      <c r="F8" s="81">
        <v>0</v>
      </c>
      <c r="G8" s="81">
        <v>0</v>
      </c>
      <c r="H8" s="81">
        <v>36.500393250000002</v>
      </c>
      <c r="I8" s="81">
        <v>0</v>
      </c>
      <c r="J8" s="81">
        <v>397.06743881</v>
      </c>
      <c r="K8" s="81">
        <v>0</v>
      </c>
      <c r="L8" s="81">
        <v>0</v>
      </c>
      <c r="M8" s="81">
        <v>3.7499999999999999E-3</v>
      </c>
      <c r="N8" s="81">
        <v>0</v>
      </c>
      <c r="O8" s="81">
        <v>0</v>
      </c>
      <c r="P8" s="81">
        <v>0</v>
      </c>
      <c r="Q8" s="81">
        <v>0</v>
      </c>
      <c r="R8" s="81">
        <v>0</v>
      </c>
      <c r="S8" s="81">
        <v>809.88437558999988</v>
      </c>
      <c r="T8" s="79">
        <v>0.46229927500000001</v>
      </c>
    </row>
    <row r="9" spans="2:20" ht="21" customHeight="1" thickBot="1" x14ac:dyDescent="0.3">
      <c r="B9" s="77">
        <v>3</v>
      </c>
      <c r="C9" s="78" t="s">
        <v>593</v>
      </c>
      <c r="D9" s="81">
        <v>181.29529352</v>
      </c>
      <c r="E9" s="81">
        <v>0</v>
      </c>
      <c r="F9" s="81">
        <v>0</v>
      </c>
      <c r="G9" s="81">
        <v>0</v>
      </c>
      <c r="H9" s="81">
        <v>32.581834020000002</v>
      </c>
      <c r="I9" s="81">
        <v>0</v>
      </c>
      <c r="J9" s="81">
        <v>225.58757502</v>
      </c>
      <c r="K9" s="81">
        <v>0</v>
      </c>
      <c r="L9" s="81">
        <v>0</v>
      </c>
      <c r="M9" s="81">
        <v>0</v>
      </c>
      <c r="N9" s="81">
        <v>0</v>
      </c>
      <c r="O9" s="81">
        <v>0</v>
      </c>
      <c r="P9" s="81">
        <v>0</v>
      </c>
      <c r="Q9" s="81">
        <v>0</v>
      </c>
      <c r="R9" s="81">
        <v>0</v>
      </c>
      <c r="S9" s="81">
        <v>439.46470256000003</v>
      </c>
      <c r="T9" s="79">
        <v>2.9487840000000001E-2</v>
      </c>
    </row>
    <row r="10" spans="2:20" ht="21" customHeight="1" thickBot="1" x14ac:dyDescent="0.3">
      <c r="B10" s="77">
        <v>4</v>
      </c>
      <c r="C10" s="78" t="s">
        <v>592</v>
      </c>
      <c r="D10" s="81">
        <v>92.962982240000017</v>
      </c>
      <c r="E10" s="81">
        <v>0</v>
      </c>
      <c r="F10" s="81">
        <v>0</v>
      </c>
      <c r="G10" s="81">
        <v>0</v>
      </c>
      <c r="H10" s="81">
        <v>33.326776549999998</v>
      </c>
      <c r="I10" s="81">
        <v>0</v>
      </c>
      <c r="J10" s="81">
        <v>0</v>
      </c>
      <c r="K10" s="81">
        <v>0</v>
      </c>
      <c r="L10" s="81">
        <v>0</v>
      </c>
      <c r="M10" s="81">
        <v>0</v>
      </c>
      <c r="N10" s="81">
        <v>0</v>
      </c>
      <c r="O10" s="81">
        <v>0</v>
      </c>
      <c r="P10" s="81">
        <v>0</v>
      </c>
      <c r="Q10" s="81">
        <v>0</v>
      </c>
      <c r="R10" s="81">
        <v>0</v>
      </c>
      <c r="S10" s="81">
        <v>126.28975879000001</v>
      </c>
      <c r="T10" s="79">
        <v>6.3756799999999999E-3</v>
      </c>
    </row>
    <row r="11" spans="2:20" ht="21" customHeight="1" thickBot="1" x14ac:dyDescent="0.3">
      <c r="B11" s="77">
        <v>5</v>
      </c>
      <c r="C11" s="78" t="s">
        <v>591</v>
      </c>
      <c r="D11" s="81">
        <v>0.47511344999999927</v>
      </c>
      <c r="E11" s="81">
        <v>0</v>
      </c>
      <c r="F11" s="81">
        <v>0</v>
      </c>
      <c r="G11" s="81">
        <v>0</v>
      </c>
      <c r="H11" s="81">
        <v>0</v>
      </c>
      <c r="I11" s="81">
        <v>0</v>
      </c>
      <c r="J11" s="81">
        <v>0</v>
      </c>
      <c r="K11" s="81">
        <v>0</v>
      </c>
      <c r="L11" s="81">
        <v>0</v>
      </c>
      <c r="M11" s="81">
        <v>0</v>
      </c>
      <c r="N11" s="81">
        <v>0</v>
      </c>
      <c r="O11" s="81">
        <v>0</v>
      </c>
      <c r="P11" s="81">
        <v>0</v>
      </c>
      <c r="Q11" s="81">
        <v>0</v>
      </c>
      <c r="R11" s="81">
        <v>0</v>
      </c>
      <c r="S11" s="81">
        <v>0.47511344999999999</v>
      </c>
      <c r="T11" s="79">
        <v>0.47511344999999999</v>
      </c>
    </row>
    <row r="12" spans="2:20" ht="21" customHeight="1" thickBot="1" x14ac:dyDescent="0.3">
      <c r="B12" s="77">
        <v>6</v>
      </c>
      <c r="C12" s="78" t="s">
        <v>430</v>
      </c>
      <c r="D12" s="81">
        <v>0</v>
      </c>
      <c r="E12" s="81">
        <v>0</v>
      </c>
      <c r="F12" s="81">
        <v>0</v>
      </c>
      <c r="G12" s="81">
        <v>0</v>
      </c>
      <c r="H12" s="81">
        <v>0.30414181000000007</v>
      </c>
      <c r="I12" s="81">
        <v>0</v>
      </c>
      <c r="J12" s="81">
        <v>7.9984406200000002</v>
      </c>
      <c r="K12" s="81">
        <v>0</v>
      </c>
      <c r="L12" s="81">
        <v>0</v>
      </c>
      <c r="M12" s="81">
        <v>8.832893E-2</v>
      </c>
      <c r="N12" s="81">
        <v>0</v>
      </c>
      <c r="O12" s="81">
        <v>0</v>
      </c>
      <c r="P12" s="81">
        <v>0</v>
      </c>
      <c r="Q12" s="81">
        <v>0</v>
      </c>
      <c r="R12" s="81">
        <v>0</v>
      </c>
      <c r="S12" s="81">
        <v>8.3909113599999987</v>
      </c>
      <c r="T12" s="79">
        <v>0.36884337861200001</v>
      </c>
    </row>
    <row r="13" spans="2:20" ht="21" customHeight="1" thickBot="1" x14ac:dyDescent="0.3">
      <c r="B13" s="77">
        <v>7</v>
      </c>
      <c r="C13" s="78" t="s">
        <v>590</v>
      </c>
      <c r="D13" s="81">
        <v>0</v>
      </c>
      <c r="E13" s="81">
        <v>0</v>
      </c>
      <c r="F13" s="81">
        <v>0</v>
      </c>
      <c r="G13" s="81">
        <v>0</v>
      </c>
      <c r="H13" s="81">
        <v>921.56775922000008</v>
      </c>
      <c r="I13" s="81">
        <v>0</v>
      </c>
      <c r="J13" s="81">
        <v>138.47528174000001</v>
      </c>
      <c r="K13" s="81">
        <v>0</v>
      </c>
      <c r="L13" s="81">
        <v>0</v>
      </c>
      <c r="M13" s="81">
        <v>7239.20602418</v>
      </c>
      <c r="N13" s="81">
        <v>0</v>
      </c>
      <c r="O13" s="81">
        <v>0</v>
      </c>
      <c r="P13" s="81">
        <v>0</v>
      </c>
      <c r="Q13" s="81">
        <v>0</v>
      </c>
      <c r="R13" s="81">
        <v>0</v>
      </c>
      <c r="S13" s="81">
        <v>8299.2490651400003</v>
      </c>
      <c r="T13" s="79">
        <v>8040.9792114022202</v>
      </c>
    </row>
    <row r="14" spans="2:20" ht="21" customHeight="1" thickBot="1" x14ac:dyDescent="0.3">
      <c r="B14" s="77">
        <v>8</v>
      </c>
      <c r="C14" s="78" t="s">
        <v>432</v>
      </c>
      <c r="D14" s="81">
        <v>0</v>
      </c>
      <c r="E14" s="81">
        <v>0</v>
      </c>
      <c r="F14" s="81">
        <v>0</v>
      </c>
      <c r="G14" s="81">
        <v>0</v>
      </c>
      <c r="H14" s="81">
        <v>0</v>
      </c>
      <c r="I14" s="81">
        <v>0</v>
      </c>
      <c r="J14" s="81">
        <v>0</v>
      </c>
      <c r="K14" s="81">
        <v>0</v>
      </c>
      <c r="L14" s="81">
        <v>840.39060504999998</v>
      </c>
      <c r="M14" s="81">
        <v>0</v>
      </c>
      <c r="N14" s="81">
        <v>0</v>
      </c>
      <c r="O14" s="81">
        <v>0</v>
      </c>
      <c r="P14" s="81">
        <v>0</v>
      </c>
      <c r="Q14" s="81">
        <v>0</v>
      </c>
      <c r="R14" s="81">
        <v>0</v>
      </c>
      <c r="S14" s="81">
        <v>840.39060504999998</v>
      </c>
      <c r="T14" s="79">
        <v>840.39060504653605</v>
      </c>
    </row>
    <row r="15" spans="2:20" ht="21" customHeight="1" thickBot="1" x14ac:dyDescent="0.3">
      <c r="B15" s="77">
        <v>9</v>
      </c>
      <c r="C15" s="78" t="s">
        <v>606</v>
      </c>
      <c r="D15" s="81">
        <v>0</v>
      </c>
      <c r="E15" s="81">
        <v>0</v>
      </c>
      <c r="F15" s="81">
        <v>0</v>
      </c>
      <c r="G15" s="81">
        <v>0</v>
      </c>
      <c r="H15" s="81">
        <v>0</v>
      </c>
      <c r="I15" s="81">
        <v>133.81943351000001</v>
      </c>
      <c r="J15" s="81">
        <v>268.36640159000001</v>
      </c>
      <c r="K15" s="81">
        <v>0</v>
      </c>
      <c r="L15" s="81">
        <v>0</v>
      </c>
      <c r="M15" s="81">
        <v>0</v>
      </c>
      <c r="N15" s="81">
        <v>0</v>
      </c>
      <c r="O15" s="81">
        <v>0</v>
      </c>
      <c r="P15" s="81">
        <v>0</v>
      </c>
      <c r="Q15" s="81">
        <v>0</v>
      </c>
      <c r="R15" s="81">
        <v>0</v>
      </c>
      <c r="S15" s="81">
        <v>402.18583510000002</v>
      </c>
      <c r="T15" s="79">
        <v>402.185835104886</v>
      </c>
    </row>
    <row r="16" spans="2:20" ht="21" customHeight="1" thickBot="1" x14ac:dyDescent="0.3">
      <c r="B16" s="77">
        <v>10</v>
      </c>
      <c r="C16" s="78" t="s">
        <v>435</v>
      </c>
      <c r="D16" s="81">
        <v>0</v>
      </c>
      <c r="E16" s="81">
        <v>0</v>
      </c>
      <c r="F16" s="81">
        <v>0</v>
      </c>
      <c r="G16" s="81">
        <v>0</v>
      </c>
      <c r="H16" s="81">
        <v>0</v>
      </c>
      <c r="I16" s="81">
        <v>0</v>
      </c>
      <c r="J16" s="81">
        <v>0</v>
      </c>
      <c r="K16" s="81">
        <v>0</v>
      </c>
      <c r="L16" s="81">
        <v>0</v>
      </c>
      <c r="M16" s="81">
        <v>46.185335180000003</v>
      </c>
      <c r="N16" s="81">
        <v>51.876482719999998</v>
      </c>
      <c r="O16" s="81">
        <v>0</v>
      </c>
      <c r="P16" s="81">
        <v>0</v>
      </c>
      <c r="Q16" s="81">
        <v>0</v>
      </c>
      <c r="R16" s="81">
        <v>0</v>
      </c>
      <c r="S16" s="81">
        <v>98.061817900000008</v>
      </c>
      <c r="T16" s="79">
        <v>98.061817902824302</v>
      </c>
    </row>
    <row r="17" spans="2:21" ht="21" customHeight="1" thickBot="1" x14ac:dyDescent="0.3">
      <c r="B17" s="77">
        <v>11</v>
      </c>
      <c r="C17" s="78" t="s">
        <v>587</v>
      </c>
      <c r="D17" s="81">
        <v>0</v>
      </c>
      <c r="E17" s="81">
        <v>0</v>
      </c>
      <c r="F17" s="81">
        <v>0</v>
      </c>
      <c r="G17" s="81">
        <v>0</v>
      </c>
      <c r="H17" s="81">
        <v>0</v>
      </c>
      <c r="I17" s="81">
        <v>0</v>
      </c>
      <c r="J17" s="81">
        <v>0</v>
      </c>
      <c r="K17" s="81">
        <v>0</v>
      </c>
      <c r="L17" s="81">
        <v>0</v>
      </c>
      <c r="M17" s="81">
        <v>0</v>
      </c>
      <c r="N17" s="81">
        <v>560.56497788000001</v>
      </c>
      <c r="O17" s="81">
        <v>0</v>
      </c>
      <c r="P17" s="81">
        <v>0</v>
      </c>
      <c r="Q17" s="81">
        <v>0</v>
      </c>
      <c r="R17" s="81">
        <v>0</v>
      </c>
      <c r="S17" s="81">
        <v>560.56497788000001</v>
      </c>
      <c r="T17" s="79">
        <v>560.56497788000001</v>
      </c>
    </row>
    <row r="18" spans="2:21" ht="21" customHeight="1" thickBot="1" x14ac:dyDescent="0.3">
      <c r="B18" s="77">
        <v>12</v>
      </c>
      <c r="C18" s="78" t="s">
        <v>425</v>
      </c>
      <c r="D18" s="81">
        <v>0</v>
      </c>
      <c r="E18" s="81">
        <v>0</v>
      </c>
      <c r="F18" s="81">
        <v>0</v>
      </c>
      <c r="G18" s="81">
        <v>0</v>
      </c>
      <c r="H18" s="81">
        <v>0</v>
      </c>
      <c r="I18" s="81">
        <v>0</v>
      </c>
      <c r="J18" s="81">
        <v>0</v>
      </c>
      <c r="K18" s="81">
        <v>0</v>
      </c>
      <c r="L18" s="81">
        <v>0</v>
      </c>
      <c r="M18" s="81">
        <v>0</v>
      </c>
      <c r="N18" s="81">
        <v>0</v>
      </c>
      <c r="O18" s="81">
        <v>0</v>
      </c>
      <c r="P18" s="81">
        <v>0</v>
      </c>
      <c r="Q18" s="81">
        <v>0</v>
      </c>
      <c r="R18" s="81">
        <v>0</v>
      </c>
      <c r="S18" s="81">
        <v>0</v>
      </c>
      <c r="T18" s="79"/>
    </row>
    <row r="19" spans="2:21" ht="21" customHeight="1" thickBot="1" x14ac:dyDescent="0.3">
      <c r="B19" s="77">
        <v>13</v>
      </c>
      <c r="C19" s="78" t="s">
        <v>607</v>
      </c>
      <c r="D19" s="81">
        <v>0</v>
      </c>
      <c r="E19" s="81">
        <v>0</v>
      </c>
      <c r="F19" s="81">
        <v>0</v>
      </c>
      <c r="G19" s="81">
        <v>0</v>
      </c>
      <c r="H19" s="81">
        <v>0</v>
      </c>
      <c r="I19" s="81">
        <v>0</v>
      </c>
      <c r="J19" s="81">
        <v>0</v>
      </c>
      <c r="K19" s="81">
        <v>0</v>
      </c>
      <c r="L19" s="81">
        <v>0</v>
      </c>
      <c r="M19" s="81">
        <v>0</v>
      </c>
      <c r="N19" s="81">
        <v>0</v>
      </c>
      <c r="O19" s="81">
        <v>0</v>
      </c>
      <c r="P19" s="81">
        <v>0</v>
      </c>
      <c r="Q19" s="81">
        <v>0</v>
      </c>
      <c r="R19" s="81">
        <v>0</v>
      </c>
      <c r="S19" s="81">
        <v>0</v>
      </c>
      <c r="T19" s="79"/>
    </row>
    <row r="20" spans="2:21" ht="21" customHeight="1" thickBot="1" x14ac:dyDescent="0.3">
      <c r="B20" s="77">
        <v>14</v>
      </c>
      <c r="C20" s="78" t="s">
        <v>608</v>
      </c>
      <c r="D20" s="81">
        <v>0</v>
      </c>
      <c r="E20" s="81">
        <v>0</v>
      </c>
      <c r="F20" s="81">
        <v>0</v>
      </c>
      <c r="G20" s="81">
        <v>0</v>
      </c>
      <c r="H20" s="81">
        <v>0</v>
      </c>
      <c r="I20" s="81">
        <v>0</v>
      </c>
      <c r="J20" s="81">
        <v>0</v>
      </c>
      <c r="K20" s="81">
        <v>0</v>
      </c>
      <c r="L20" s="81">
        <v>0</v>
      </c>
      <c r="M20" s="81">
        <v>0</v>
      </c>
      <c r="N20" s="81">
        <v>0</v>
      </c>
      <c r="O20" s="81">
        <v>0</v>
      </c>
      <c r="P20" s="81">
        <v>0</v>
      </c>
      <c r="Q20" s="81">
        <v>0.47049234000000001</v>
      </c>
      <c r="R20" s="81">
        <v>0</v>
      </c>
      <c r="S20" s="81">
        <v>0.47049234000000001</v>
      </c>
      <c r="T20" s="79">
        <v>0.47049234000000001</v>
      </c>
    </row>
    <row r="21" spans="2:21" ht="21" customHeight="1" thickBot="1" x14ac:dyDescent="0.3">
      <c r="B21" s="77">
        <v>15</v>
      </c>
      <c r="C21" s="78" t="s">
        <v>609</v>
      </c>
      <c r="D21" s="81">
        <v>0</v>
      </c>
      <c r="E21" s="81">
        <v>0</v>
      </c>
      <c r="F21" s="81">
        <v>0</v>
      </c>
      <c r="G21" s="81">
        <v>0</v>
      </c>
      <c r="H21" s="81">
        <v>0</v>
      </c>
      <c r="I21" s="81">
        <v>0</v>
      </c>
      <c r="J21" s="81">
        <v>0</v>
      </c>
      <c r="K21" s="81">
        <v>0</v>
      </c>
      <c r="L21" s="81">
        <v>0</v>
      </c>
      <c r="M21" s="81">
        <v>0</v>
      </c>
      <c r="N21" s="81">
        <v>0</v>
      </c>
      <c r="O21" s="81">
        <v>28.881149000000001</v>
      </c>
      <c r="P21" s="81">
        <v>2192.4856923400002</v>
      </c>
      <c r="Q21" s="81">
        <v>0</v>
      </c>
      <c r="R21" s="81">
        <v>0</v>
      </c>
      <c r="S21" s="81">
        <v>2221.3668413400001</v>
      </c>
      <c r="T21" s="79">
        <v>28.881149000000001</v>
      </c>
      <c r="U21" s="189"/>
    </row>
    <row r="22" spans="2:21" ht="21" customHeight="1" thickBot="1" x14ac:dyDescent="0.3">
      <c r="B22" s="77">
        <v>16</v>
      </c>
      <c r="C22" s="78" t="s">
        <v>583</v>
      </c>
      <c r="D22" s="81">
        <v>505.05762860999999</v>
      </c>
      <c r="E22" s="81">
        <v>0</v>
      </c>
      <c r="F22" s="81">
        <v>0</v>
      </c>
      <c r="G22" s="81">
        <v>0</v>
      </c>
      <c r="H22" s="81">
        <v>0</v>
      </c>
      <c r="I22" s="81">
        <v>0</v>
      </c>
      <c r="J22" s="81">
        <v>0</v>
      </c>
      <c r="K22" s="81">
        <v>0</v>
      </c>
      <c r="L22" s="81">
        <v>0</v>
      </c>
      <c r="M22" s="81">
        <v>1772.18343172</v>
      </c>
      <c r="N22" s="81">
        <v>0</v>
      </c>
      <c r="O22" s="81">
        <v>0</v>
      </c>
      <c r="P22" s="81">
        <v>0</v>
      </c>
      <c r="Q22" s="81">
        <v>0</v>
      </c>
      <c r="R22" s="81">
        <v>944.01447099999996</v>
      </c>
      <c r="S22" s="81">
        <v>3221.2555313299999</v>
      </c>
      <c r="T22" s="79">
        <v>2956.2719804244798</v>
      </c>
    </row>
    <row r="23" spans="2:21" ht="21" customHeight="1" thickBot="1" x14ac:dyDescent="0.3">
      <c r="B23" s="190">
        <v>17</v>
      </c>
      <c r="C23" s="191" t="s">
        <v>582</v>
      </c>
      <c r="D23" s="163">
        <v>25364.947707289997</v>
      </c>
      <c r="E23" s="163">
        <v>0</v>
      </c>
      <c r="F23" s="163">
        <v>0</v>
      </c>
      <c r="G23" s="163">
        <v>0</v>
      </c>
      <c r="H23" s="163">
        <v>1024.28090486</v>
      </c>
      <c r="I23" s="163">
        <v>133.81943351000001</v>
      </c>
      <c r="J23" s="163">
        <v>1037.4951377899999</v>
      </c>
      <c r="K23" s="163">
        <v>0</v>
      </c>
      <c r="L23" s="163">
        <v>840.39060504999998</v>
      </c>
      <c r="M23" s="163">
        <v>9057.6668700099999</v>
      </c>
      <c r="N23" s="163">
        <v>612.44146060000003</v>
      </c>
      <c r="O23" s="163">
        <v>28.881149000000001</v>
      </c>
      <c r="P23" s="163">
        <v>2192.4856923400002</v>
      </c>
      <c r="Q23" s="163">
        <v>0.47049234000000001</v>
      </c>
      <c r="R23" s="163">
        <v>944.01447101000008</v>
      </c>
      <c r="S23" s="163">
        <v>41236.893923799995</v>
      </c>
      <c r="T23" s="163">
        <v>37130.280532674486</v>
      </c>
    </row>
  </sheetData>
  <mergeCells count="6">
    <mergeCell ref="D6:T6"/>
    <mergeCell ref="B2:T2"/>
    <mergeCell ref="C4:C5"/>
    <mergeCell ref="D4:R4"/>
    <mergeCell ref="S4:S5"/>
    <mergeCell ref="T4:T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7904C-4424-404D-B3C6-4822F08173A8}">
  <dimension ref="B2:O176"/>
  <sheetViews>
    <sheetView showGridLines="0" zoomScale="90" zoomScaleNormal="90" workbookViewId="0"/>
  </sheetViews>
  <sheetFormatPr defaultRowHeight="12" x14ac:dyDescent="0.2"/>
  <cols>
    <col min="1" max="1" width="2.140625" style="46" customWidth="1"/>
    <col min="2" max="2" width="37.7109375" style="46" customWidth="1"/>
    <col min="3" max="3" width="20.7109375" style="46" customWidth="1"/>
    <col min="4" max="15" width="15.7109375" style="46" customWidth="1"/>
    <col min="16" max="16384" width="9.140625" style="46"/>
  </cols>
  <sheetData>
    <row r="2" spans="2:15" ht="30" customHeight="1" x14ac:dyDescent="0.2">
      <c r="B2" s="573" t="s">
        <v>610</v>
      </c>
      <c r="C2" s="537"/>
      <c r="D2" s="537"/>
      <c r="E2" s="537"/>
      <c r="F2" s="537"/>
      <c r="G2" s="537"/>
      <c r="H2" s="537"/>
      <c r="I2" s="537"/>
      <c r="J2" s="537"/>
      <c r="K2" s="537"/>
      <c r="L2" s="537"/>
      <c r="M2" s="537"/>
      <c r="N2" s="537"/>
      <c r="O2" s="537"/>
    </row>
    <row r="3" spans="2:15" ht="15" customHeight="1" x14ac:dyDescent="0.2"/>
    <row r="4" spans="2:15" ht="64.5" customHeight="1" thickBot="1" x14ac:dyDescent="0.25">
      <c r="B4" s="193" t="s">
        <v>611</v>
      </c>
      <c r="C4" s="194" t="s">
        <v>612</v>
      </c>
      <c r="D4" s="194" t="s">
        <v>613</v>
      </c>
      <c r="E4" s="194" t="s">
        <v>614</v>
      </c>
      <c r="F4" s="194" t="s">
        <v>615</v>
      </c>
      <c r="G4" s="194" t="s">
        <v>616</v>
      </c>
      <c r="H4" s="194" t="s">
        <v>617</v>
      </c>
      <c r="I4" s="194" t="s">
        <v>618</v>
      </c>
      <c r="J4" s="194" t="s">
        <v>619</v>
      </c>
      <c r="K4" s="194" t="s">
        <v>620</v>
      </c>
      <c r="L4" s="194" t="s">
        <v>621</v>
      </c>
      <c r="M4" s="194" t="s">
        <v>622</v>
      </c>
      <c r="N4" s="194" t="s">
        <v>623</v>
      </c>
      <c r="O4" s="194" t="s">
        <v>624</v>
      </c>
    </row>
    <row r="5" spans="2:15" ht="21" customHeight="1" thickBot="1" x14ac:dyDescent="0.3">
      <c r="B5" s="195" t="s">
        <v>625</v>
      </c>
      <c r="C5" s="571"/>
      <c r="D5" s="555"/>
      <c r="E5" s="555"/>
      <c r="F5" s="555"/>
      <c r="G5" s="555"/>
      <c r="H5" s="555"/>
      <c r="I5" s="555"/>
      <c r="J5" s="555"/>
      <c r="K5" s="555"/>
      <c r="L5" s="555"/>
      <c r="M5" s="555"/>
      <c r="N5" s="555"/>
      <c r="O5" s="572"/>
    </row>
    <row r="6" spans="2:15" ht="21" customHeight="1" thickBot="1" x14ac:dyDescent="0.25">
      <c r="B6" s="567"/>
      <c r="C6" s="196" t="s">
        <v>626</v>
      </c>
      <c r="D6" s="81">
        <v>7038.9436521400003</v>
      </c>
      <c r="E6" s="81">
        <v>6877.5327714499999</v>
      </c>
      <c r="F6" s="197">
        <v>0.74919999999999998</v>
      </c>
      <c r="G6" s="81">
        <v>13670.26415542</v>
      </c>
      <c r="H6" s="112">
        <v>3.6416428799999998E-4</v>
      </c>
      <c r="I6" s="81">
        <v>189</v>
      </c>
      <c r="J6" s="112">
        <v>6.0789913957000001E-2</v>
      </c>
      <c r="K6" s="81">
        <v>2.9076834891779999</v>
      </c>
      <c r="L6" s="81">
        <v>1018.35026048</v>
      </c>
      <c r="M6" s="112">
        <v>7.4493824618322643E-2</v>
      </c>
      <c r="N6" s="81">
        <v>0.33489088</v>
      </c>
      <c r="O6" s="81">
        <v>-0.38059182000000003</v>
      </c>
    </row>
    <row r="7" spans="2:15" ht="21" customHeight="1" thickBot="1" x14ac:dyDescent="0.25">
      <c r="B7" s="451"/>
      <c r="C7" s="198" t="s">
        <v>627</v>
      </c>
      <c r="D7" s="81">
        <v>7038.9436521400003</v>
      </c>
      <c r="E7" s="81">
        <v>6877.5327714499999</v>
      </c>
      <c r="F7" s="197">
        <v>0.74919999999999998</v>
      </c>
      <c r="G7" s="81">
        <v>13137.956204790002</v>
      </c>
      <c r="H7" s="112">
        <v>3.6135732E-4</v>
      </c>
      <c r="I7" s="81">
        <v>189</v>
      </c>
      <c r="J7" s="112">
        <v>6.1214802069999998E-2</v>
      </c>
      <c r="K7" s="81">
        <v>2.8613108584729998</v>
      </c>
      <c r="L7" s="81">
        <v>1003.1232735499999</v>
      </c>
      <c r="M7" s="112">
        <v>7.6353068766074034E-2</v>
      </c>
      <c r="N7" s="81">
        <v>0.32316901000000003</v>
      </c>
      <c r="O7" s="81">
        <v>-0.38059182000000003</v>
      </c>
    </row>
    <row r="8" spans="2:15" ht="21" customHeight="1" thickBot="1" x14ac:dyDescent="0.25">
      <c r="B8" s="451"/>
      <c r="C8" s="198" t="s">
        <v>628</v>
      </c>
      <c r="D8" s="81">
        <v>0</v>
      </c>
      <c r="E8" s="81">
        <v>0</v>
      </c>
      <c r="F8" s="197">
        <v>0</v>
      </c>
      <c r="G8" s="81">
        <v>532.30795063000005</v>
      </c>
      <c r="H8" s="112">
        <v>4.33443404E-4</v>
      </c>
      <c r="I8" s="81">
        <v>0</v>
      </c>
      <c r="J8" s="112">
        <v>5.0303199614000003E-2</v>
      </c>
      <c r="K8" s="81">
        <v>4.0522119347499999</v>
      </c>
      <c r="L8" s="81">
        <v>15.226986929999999</v>
      </c>
      <c r="M8" s="112">
        <v>2.8605597402741163E-2</v>
      </c>
      <c r="N8" s="81">
        <v>1.1721870000000001E-2</v>
      </c>
      <c r="O8" s="81">
        <v>0</v>
      </c>
    </row>
    <row r="9" spans="2:15" ht="21" customHeight="1" thickBot="1" x14ac:dyDescent="0.25">
      <c r="B9" s="451"/>
      <c r="C9" s="196" t="s">
        <v>629</v>
      </c>
      <c r="D9" s="81">
        <v>0</v>
      </c>
      <c r="E9" s="81">
        <v>0</v>
      </c>
      <c r="F9" s="197">
        <v>0</v>
      </c>
      <c r="G9" s="81">
        <v>264.51487545999998</v>
      </c>
      <c r="H9" s="112">
        <v>1.81687248E-4</v>
      </c>
      <c r="I9" s="81">
        <v>2</v>
      </c>
      <c r="J9" s="112">
        <v>0.05</v>
      </c>
      <c r="K9" s="81">
        <v>4.0728560420289996</v>
      </c>
      <c r="L9" s="81">
        <v>2.7749261299999999</v>
      </c>
      <c r="M9" s="112">
        <v>1.049062411017268E-2</v>
      </c>
      <c r="N9" s="81">
        <v>2.4029499999999996E-3</v>
      </c>
      <c r="O9" s="81">
        <v>0</v>
      </c>
    </row>
    <row r="10" spans="2:15" ht="21" customHeight="1" thickBot="1" x14ac:dyDescent="0.25">
      <c r="B10" s="451"/>
      <c r="C10" s="196" t="s">
        <v>630</v>
      </c>
      <c r="D10" s="81">
        <v>31.73125404</v>
      </c>
      <c r="E10" s="81">
        <v>0</v>
      </c>
      <c r="F10" s="197">
        <v>0</v>
      </c>
      <c r="G10" s="81">
        <v>346.40958957999999</v>
      </c>
      <c r="H10" s="112">
        <v>6.3968691300000003E-4</v>
      </c>
      <c r="I10" s="81">
        <v>1</v>
      </c>
      <c r="J10" s="112">
        <v>8.8931734905000004E-2</v>
      </c>
      <c r="K10" s="81">
        <v>3.4081993875099998</v>
      </c>
      <c r="L10" s="81">
        <v>21.955591819999999</v>
      </c>
      <c r="M10" s="112">
        <v>6.3380438880516518E-2</v>
      </c>
      <c r="N10" s="81">
        <v>5.922024E-2</v>
      </c>
      <c r="O10" s="81">
        <v>-4.2902050000000004E-2</v>
      </c>
    </row>
    <row r="11" spans="2:15" ht="21" customHeight="1" thickBot="1" x14ac:dyDescent="0.25">
      <c r="B11" s="451"/>
      <c r="C11" s="196" t="s">
        <v>631</v>
      </c>
      <c r="D11" s="81">
        <v>896.65225509000004</v>
      </c>
      <c r="E11" s="81">
        <v>0</v>
      </c>
      <c r="F11" s="197">
        <v>0</v>
      </c>
      <c r="G11" s="81">
        <v>1614.7505854999999</v>
      </c>
      <c r="H11" s="112">
        <v>4.1702477259999999E-3</v>
      </c>
      <c r="I11" s="81">
        <v>3</v>
      </c>
      <c r="J11" s="112">
        <v>0.30037402931200002</v>
      </c>
      <c r="K11" s="81">
        <v>4.909293259839</v>
      </c>
      <c r="L11" s="81">
        <v>1206.56440954</v>
      </c>
      <c r="M11" s="112">
        <v>0.74721410252122178</v>
      </c>
      <c r="N11" s="81">
        <v>3.20712603</v>
      </c>
      <c r="O11" s="81">
        <v>-23.960169269999998</v>
      </c>
    </row>
    <row r="12" spans="2:15" ht="21" customHeight="1" thickBot="1" x14ac:dyDescent="0.25">
      <c r="B12" s="451"/>
      <c r="C12" s="196" t="s">
        <v>632</v>
      </c>
      <c r="D12" s="81">
        <v>0</v>
      </c>
      <c r="E12" s="81">
        <v>0</v>
      </c>
      <c r="F12" s="197">
        <v>0</v>
      </c>
      <c r="G12" s="81">
        <v>286.72445239000001</v>
      </c>
      <c r="H12" s="112">
        <v>2.740521788E-3</v>
      </c>
      <c r="I12" s="81">
        <v>2</v>
      </c>
      <c r="J12" s="112">
        <v>8.9478555217000003E-2</v>
      </c>
      <c r="K12" s="81">
        <v>2.531928737791</v>
      </c>
      <c r="L12" s="81">
        <v>13.32480062</v>
      </c>
      <c r="M12" s="112">
        <v>4.6472494790488698E-2</v>
      </c>
      <c r="N12" s="81">
        <v>0.20018872000000001</v>
      </c>
      <c r="O12" s="81">
        <v>0</v>
      </c>
    </row>
    <row r="13" spans="2:15" ht="21" customHeight="1" thickBot="1" x14ac:dyDescent="0.25">
      <c r="B13" s="451"/>
      <c r="C13" s="198" t="s">
        <v>633</v>
      </c>
      <c r="D13" s="81">
        <v>0</v>
      </c>
      <c r="E13" s="81">
        <v>0</v>
      </c>
      <c r="F13" s="197">
        <v>0</v>
      </c>
      <c r="G13" s="81">
        <v>170.25531293</v>
      </c>
      <c r="H13" s="112">
        <v>2.5310688420000001E-3</v>
      </c>
      <c r="I13" s="81">
        <v>2</v>
      </c>
      <c r="J13" s="112">
        <v>9.7419951849E-2</v>
      </c>
      <c r="K13" s="81">
        <v>2.0871771925079998</v>
      </c>
      <c r="L13" s="81">
        <v>9.0068858499999997</v>
      </c>
      <c r="M13" s="112">
        <v>5.2902230743913148E-2</v>
      </c>
      <c r="N13" s="81">
        <v>0.10999637</v>
      </c>
      <c r="O13" s="81">
        <v>0</v>
      </c>
    </row>
    <row r="14" spans="2:15" ht="21" customHeight="1" thickBot="1" x14ac:dyDescent="0.25">
      <c r="B14" s="451"/>
      <c r="C14" s="198" t="s">
        <v>634</v>
      </c>
      <c r="D14" s="81">
        <v>0</v>
      </c>
      <c r="E14" s="81">
        <v>0</v>
      </c>
      <c r="F14" s="197">
        <v>0</v>
      </c>
      <c r="G14" s="81">
        <v>116.46913945999999</v>
      </c>
      <c r="H14" s="112">
        <v>3.0467014069999999E-3</v>
      </c>
      <c r="I14" s="81">
        <v>0</v>
      </c>
      <c r="J14" s="112">
        <v>7.7869772195999998E-2</v>
      </c>
      <c r="K14" s="81">
        <v>3.1820693146379999</v>
      </c>
      <c r="L14" s="81">
        <v>4.3179147699999998</v>
      </c>
      <c r="M14" s="112">
        <v>3.7073466757114135E-2</v>
      </c>
      <c r="N14" s="81">
        <v>9.0192350000000004E-2</v>
      </c>
      <c r="O14" s="81">
        <v>0</v>
      </c>
    </row>
    <row r="15" spans="2:15" ht="21" customHeight="1" thickBot="1" x14ac:dyDescent="0.25">
      <c r="B15" s="451"/>
      <c r="C15" s="196" t="s">
        <v>635</v>
      </c>
      <c r="D15" s="81">
        <v>152.12339162000001</v>
      </c>
      <c r="E15" s="81">
        <v>60.086001409999994</v>
      </c>
      <c r="F15" s="197">
        <v>0.75</v>
      </c>
      <c r="G15" s="81">
        <v>595.51030455</v>
      </c>
      <c r="H15" s="112">
        <v>3.2183512630000002E-3</v>
      </c>
      <c r="I15" s="81">
        <v>4</v>
      </c>
      <c r="J15" s="112">
        <v>6.5713900180999998E-2</v>
      </c>
      <c r="K15" s="81">
        <v>3.4747149150190002</v>
      </c>
      <c r="L15" s="81">
        <v>21.020371609999998</v>
      </c>
      <c r="M15" s="112">
        <v>3.5298082080853561E-2</v>
      </c>
      <c r="N15" s="81">
        <v>0.57521873999999995</v>
      </c>
      <c r="O15" s="81">
        <v>-0.47461177000000004</v>
      </c>
    </row>
    <row r="16" spans="2:15" ht="21" customHeight="1" thickBot="1" x14ac:dyDescent="0.25">
      <c r="B16" s="451"/>
      <c r="C16" s="198" t="s">
        <v>636</v>
      </c>
      <c r="D16" s="81">
        <v>27.31827775</v>
      </c>
      <c r="E16" s="81">
        <v>47.401254950000002</v>
      </c>
      <c r="F16" s="197">
        <v>0.75</v>
      </c>
      <c r="G16" s="81">
        <v>340.45376524</v>
      </c>
      <c r="H16" s="112">
        <v>2.380126702E-3</v>
      </c>
      <c r="I16" s="81">
        <v>2</v>
      </c>
      <c r="J16" s="112">
        <v>6.6423763499000005E-2</v>
      </c>
      <c r="K16" s="81">
        <v>3.4333202259200002</v>
      </c>
      <c r="L16" s="81">
        <v>10.30063432</v>
      </c>
      <c r="M16" s="112">
        <v>3.0255604054602408E-2</v>
      </c>
      <c r="N16" s="81">
        <v>0.22098881000000001</v>
      </c>
      <c r="O16" s="81">
        <v>-1.6379939999999999E-2</v>
      </c>
    </row>
    <row r="17" spans="2:15" ht="21" customHeight="1" thickBot="1" x14ac:dyDescent="0.25">
      <c r="B17" s="451"/>
      <c r="C17" s="198" t="s">
        <v>637</v>
      </c>
      <c r="D17" s="81">
        <v>124.80511387</v>
      </c>
      <c r="E17" s="81">
        <v>12.684746460000001</v>
      </c>
      <c r="F17" s="197">
        <v>0.75</v>
      </c>
      <c r="G17" s="81">
        <v>255.05653931999998</v>
      </c>
      <c r="H17" s="112">
        <v>4.3372275280000004E-3</v>
      </c>
      <c r="I17" s="81">
        <v>2</v>
      </c>
      <c r="J17" s="112">
        <v>6.4766362665999999E-2</v>
      </c>
      <c r="K17" s="81">
        <v>3.529969243344</v>
      </c>
      <c r="L17" s="81">
        <v>10.7197373</v>
      </c>
      <c r="M17" s="112">
        <v>4.20288667311947E-2</v>
      </c>
      <c r="N17" s="81">
        <v>0.35422991999999998</v>
      </c>
      <c r="O17" s="81">
        <v>-0.45823183000000001</v>
      </c>
    </row>
    <row r="18" spans="2:15" ht="21" customHeight="1" thickBot="1" x14ac:dyDescent="0.25">
      <c r="B18" s="451"/>
      <c r="C18" s="196" t="s">
        <v>638</v>
      </c>
      <c r="D18" s="81">
        <v>0.15375982999999999</v>
      </c>
      <c r="E18" s="81">
        <v>0.20045974</v>
      </c>
      <c r="F18" s="197">
        <v>0.65649999999999997</v>
      </c>
      <c r="G18" s="81">
        <v>33.388079210000001</v>
      </c>
      <c r="H18" s="112">
        <v>0.104462565999</v>
      </c>
      <c r="I18" s="81">
        <v>14</v>
      </c>
      <c r="J18" s="112">
        <v>0.15202874543100001</v>
      </c>
      <c r="K18" s="81">
        <v>2.40828976313</v>
      </c>
      <c r="L18" s="81">
        <v>7.8901060000000003</v>
      </c>
      <c r="M18" s="112">
        <v>0.23631506174325984</v>
      </c>
      <c r="N18" s="81">
        <v>0.90847938000000006</v>
      </c>
      <c r="O18" s="81">
        <v>-2.73E-5</v>
      </c>
    </row>
    <row r="19" spans="2:15" ht="21" customHeight="1" thickBot="1" x14ac:dyDescent="0.25">
      <c r="B19" s="451"/>
      <c r="C19" s="198" t="s">
        <v>639</v>
      </c>
      <c r="D19" s="81">
        <v>0</v>
      </c>
      <c r="E19" s="81">
        <v>0</v>
      </c>
      <c r="F19" s="197">
        <v>0</v>
      </c>
      <c r="G19" s="81">
        <v>25.570622140000001</v>
      </c>
      <c r="H19" s="112">
        <v>4.9471537535999997E-2</v>
      </c>
      <c r="I19" s="81">
        <v>0</v>
      </c>
      <c r="J19" s="112">
        <v>0.133086060753</v>
      </c>
      <c r="K19" s="81">
        <v>2.4476155201030001</v>
      </c>
      <c r="L19" s="81">
        <v>4.1400957500000004</v>
      </c>
      <c r="M19" s="112">
        <v>0.16190829176282215</v>
      </c>
      <c r="N19" s="81">
        <v>0.3478986</v>
      </c>
      <c r="O19" s="81">
        <v>0</v>
      </c>
    </row>
    <row r="20" spans="2:15" ht="21" customHeight="1" thickBot="1" x14ac:dyDescent="0.25">
      <c r="B20" s="451"/>
      <c r="C20" s="198" t="s">
        <v>640</v>
      </c>
      <c r="D20" s="81">
        <v>0</v>
      </c>
      <c r="E20" s="81">
        <v>0</v>
      </c>
      <c r="F20" s="197">
        <v>0</v>
      </c>
      <c r="G20" s="81">
        <v>4.0547026900000001</v>
      </c>
      <c r="H20" s="112">
        <v>0.277710847604</v>
      </c>
      <c r="I20" s="81">
        <v>0</v>
      </c>
      <c r="J20" s="112">
        <v>0.26031522329399998</v>
      </c>
      <c r="K20" s="81">
        <v>2.3095860715100001</v>
      </c>
      <c r="L20" s="81">
        <v>2.35499664</v>
      </c>
      <c r="M20" s="112">
        <v>0.58080624402081626</v>
      </c>
      <c r="N20" s="81">
        <v>0.29302890000000004</v>
      </c>
      <c r="O20" s="81">
        <v>0</v>
      </c>
    </row>
    <row r="21" spans="2:15" ht="21" customHeight="1" thickBot="1" x14ac:dyDescent="0.25">
      <c r="B21" s="451"/>
      <c r="C21" s="196" t="s">
        <v>641</v>
      </c>
      <c r="D21" s="81">
        <v>0.15375982999999999</v>
      </c>
      <c r="E21" s="81">
        <v>0.20045974</v>
      </c>
      <c r="F21" s="197">
        <v>0.65649999999999997</v>
      </c>
      <c r="G21" s="81">
        <v>3.76275439</v>
      </c>
      <c r="H21" s="112">
        <v>0.29147571216899998</v>
      </c>
      <c r="I21" s="81">
        <v>14</v>
      </c>
      <c r="J21" s="112">
        <v>0.16406959491500001</v>
      </c>
      <c r="K21" s="81">
        <v>2.2474049735750001</v>
      </c>
      <c r="L21" s="81">
        <v>1.3950136100000001</v>
      </c>
      <c r="M21" s="112">
        <v>0.37074267023843671</v>
      </c>
      <c r="N21" s="81">
        <v>0.26755188000000002</v>
      </c>
      <c r="O21" s="81">
        <v>-2.73E-5</v>
      </c>
    </row>
    <row r="22" spans="2:15" ht="21" customHeight="1" thickBot="1" x14ac:dyDescent="0.25">
      <c r="B22" s="451"/>
      <c r="C22" s="196" t="s">
        <v>642</v>
      </c>
      <c r="D22" s="81">
        <v>87.603775420000005</v>
      </c>
      <c r="E22" s="81">
        <v>48.653279249999997</v>
      </c>
      <c r="F22" s="197">
        <v>0.75</v>
      </c>
      <c r="G22" s="81">
        <v>158.62500695</v>
      </c>
      <c r="H22" s="112">
        <v>4.0407496740999999E-2</v>
      </c>
      <c r="I22" s="81">
        <v>3</v>
      </c>
      <c r="J22" s="112">
        <v>6.4928012699000004E-2</v>
      </c>
      <c r="K22" s="81">
        <v>3.1405568981540002</v>
      </c>
      <c r="L22" s="81">
        <v>1.2926283000000001</v>
      </c>
      <c r="M22" s="112">
        <v>8.1489566169566686E-3</v>
      </c>
      <c r="N22" s="81">
        <v>1.7264709199999999</v>
      </c>
      <c r="O22" s="81">
        <v>-1.7264709199999999</v>
      </c>
    </row>
    <row r="23" spans="2:15" ht="21" customHeight="1" thickBot="1" x14ac:dyDescent="0.25">
      <c r="B23" s="568"/>
      <c r="C23" s="199" t="s">
        <v>643</v>
      </c>
      <c r="D23" s="200">
        <v>8207.2080881399997</v>
      </c>
      <c r="E23" s="200">
        <v>6986.4725118499991</v>
      </c>
      <c r="F23" s="201">
        <v>0.74920979160892909</v>
      </c>
      <c r="G23" s="200">
        <v>16970.187049059998</v>
      </c>
      <c r="H23" s="202">
        <v>1.448514644476643E-3</v>
      </c>
      <c r="I23" s="200">
        <v>218</v>
      </c>
      <c r="J23" s="202">
        <v>8.4868835893904815E-2</v>
      </c>
      <c r="K23" s="200">
        <v>3.141263133756274</v>
      </c>
      <c r="L23" s="200">
        <v>2293.1730945000004</v>
      </c>
      <c r="M23" s="202">
        <v>0.13512951200069551</v>
      </c>
      <c r="N23" s="200">
        <v>7.013997859999999</v>
      </c>
      <c r="O23" s="200">
        <v>-26.584773130000002</v>
      </c>
    </row>
    <row r="24" spans="2:15" ht="21" customHeight="1" thickBot="1" x14ac:dyDescent="0.3">
      <c r="B24" s="195" t="s">
        <v>430</v>
      </c>
      <c r="C24" s="571"/>
      <c r="D24" s="555"/>
      <c r="E24" s="555"/>
      <c r="F24" s="555"/>
      <c r="G24" s="555"/>
      <c r="H24" s="555"/>
      <c r="I24" s="555"/>
      <c r="J24" s="555"/>
      <c r="K24" s="555"/>
      <c r="L24" s="555"/>
      <c r="M24" s="555"/>
      <c r="N24" s="555"/>
      <c r="O24" s="572"/>
    </row>
    <row r="25" spans="2:15" ht="21" customHeight="1" thickBot="1" x14ac:dyDescent="0.25">
      <c r="B25" s="567"/>
      <c r="C25" s="196" t="s">
        <v>626</v>
      </c>
      <c r="D25" s="81">
        <v>13982.96292421</v>
      </c>
      <c r="E25" s="81">
        <v>2346.8088080700004</v>
      </c>
      <c r="F25" s="197">
        <v>0.77449999999999997</v>
      </c>
      <c r="G25" s="81">
        <v>14537.050643620001</v>
      </c>
      <c r="H25" s="112">
        <v>5.4050042200000001E-4</v>
      </c>
      <c r="I25" s="81">
        <v>2035</v>
      </c>
      <c r="J25" s="112">
        <v>4.8851341558999999E-2</v>
      </c>
      <c r="K25" s="81">
        <v>3.8222159294610001</v>
      </c>
      <c r="L25" s="81">
        <v>594.28343152999992</v>
      </c>
      <c r="M25" s="112">
        <v>4.0880605433593793E-2</v>
      </c>
      <c r="N25" s="81">
        <v>0.52973077000000002</v>
      </c>
      <c r="O25" s="81">
        <v>-7.2544673099999999</v>
      </c>
    </row>
    <row r="26" spans="2:15" ht="21" customHeight="1" thickBot="1" x14ac:dyDescent="0.25">
      <c r="B26" s="451"/>
      <c r="C26" s="198" t="s">
        <v>627</v>
      </c>
      <c r="D26" s="81">
        <v>11953.21432589</v>
      </c>
      <c r="E26" s="81">
        <v>2228.1017286300003</v>
      </c>
      <c r="F26" s="197">
        <v>0.77490000000000003</v>
      </c>
      <c r="G26" s="81">
        <v>12844.665964709999</v>
      </c>
      <c r="H26" s="112">
        <v>4.6996713400000002E-4</v>
      </c>
      <c r="I26" s="81">
        <v>1920</v>
      </c>
      <c r="J26" s="112">
        <v>4.4130062035999999E-2</v>
      </c>
      <c r="K26" s="81">
        <v>3.7654094421219999</v>
      </c>
      <c r="L26" s="81">
        <v>439.50430920999997</v>
      </c>
      <c r="M26" s="112">
        <v>3.4216873402353437E-2</v>
      </c>
      <c r="N26" s="81">
        <v>0.3615872</v>
      </c>
      <c r="O26" s="81">
        <v>-1.8006514299999998</v>
      </c>
    </row>
    <row r="27" spans="2:15" ht="21" customHeight="1" thickBot="1" x14ac:dyDescent="0.25">
      <c r="B27" s="451"/>
      <c r="C27" s="198" t="s">
        <v>628</v>
      </c>
      <c r="D27" s="81">
        <v>2029.7485983199999</v>
      </c>
      <c r="E27" s="81">
        <v>118.70707944</v>
      </c>
      <c r="F27" s="197">
        <v>0.76690000000000003</v>
      </c>
      <c r="G27" s="81">
        <v>1692.3846789000002</v>
      </c>
      <c r="H27" s="112">
        <v>1.075825834E-3</v>
      </c>
      <c r="I27" s="81">
        <v>115</v>
      </c>
      <c r="J27" s="112">
        <v>8.4684364124999995E-2</v>
      </c>
      <c r="K27" s="81">
        <v>4.2533592526010002</v>
      </c>
      <c r="L27" s="81">
        <v>154.77912230999999</v>
      </c>
      <c r="M27" s="112">
        <v>9.1456229922030396E-2</v>
      </c>
      <c r="N27" s="81">
        <v>0.16814357000000002</v>
      </c>
      <c r="O27" s="81">
        <v>-5.4538158699999997</v>
      </c>
    </row>
    <row r="28" spans="2:15" ht="21" customHeight="1" thickBot="1" x14ac:dyDescent="0.25">
      <c r="B28" s="451"/>
      <c r="C28" s="196" t="s">
        <v>629</v>
      </c>
      <c r="D28" s="81">
        <v>1800.15186421</v>
      </c>
      <c r="E28" s="81">
        <v>492.72306593999997</v>
      </c>
      <c r="F28" s="197">
        <v>0.73040000000000005</v>
      </c>
      <c r="G28" s="81">
        <v>2195.5015846900001</v>
      </c>
      <c r="H28" s="112">
        <v>2.119537736E-3</v>
      </c>
      <c r="I28" s="81">
        <v>156</v>
      </c>
      <c r="J28" s="112">
        <v>9.3174519659999996E-2</v>
      </c>
      <c r="K28" s="81">
        <v>4.0926170924239997</v>
      </c>
      <c r="L28" s="81">
        <v>282.76318741</v>
      </c>
      <c r="M28" s="112">
        <v>0.1287920670983827</v>
      </c>
      <c r="N28" s="81">
        <v>0.40810186999999998</v>
      </c>
      <c r="O28" s="81">
        <v>-0.20277212</v>
      </c>
    </row>
    <row r="29" spans="2:15" ht="21" customHeight="1" thickBot="1" x14ac:dyDescent="0.25">
      <c r="B29" s="451"/>
      <c r="C29" s="196" t="s">
        <v>630</v>
      </c>
      <c r="D29" s="81">
        <v>1001.6288222999999</v>
      </c>
      <c r="E29" s="81">
        <v>184.63735944000001</v>
      </c>
      <c r="F29" s="197">
        <v>0.69179999999999997</v>
      </c>
      <c r="G29" s="81">
        <v>1236.77226879</v>
      </c>
      <c r="H29" s="112">
        <v>1.8959318929999999E-3</v>
      </c>
      <c r="I29" s="81">
        <v>70</v>
      </c>
      <c r="J29" s="112">
        <v>3.3641380450000001E-2</v>
      </c>
      <c r="K29" s="81">
        <v>4.0248009710610004</v>
      </c>
      <c r="L29" s="81">
        <v>61.454351989999999</v>
      </c>
      <c r="M29" s="112">
        <v>4.9689302987140922E-2</v>
      </c>
      <c r="N29" s="81">
        <v>0.12683939999999999</v>
      </c>
      <c r="O29" s="81">
        <v>-2.3916585800000001</v>
      </c>
    </row>
    <row r="30" spans="2:15" ht="21" customHeight="1" thickBot="1" x14ac:dyDescent="0.25">
      <c r="B30" s="451"/>
      <c r="C30" s="196" t="s">
        <v>631</v>
      </c>
      <c r="D30" s="81">
        <v>1448.487024</v>
      </c>
      <c r="E30" s="81">
        <v>73.043527780000005</v>
      </c>
      <c r="F30" s="197">
        <v>0.75409999999999999</v>
      </c>
      <c r="G30" s="81">
        <v>976.78814726999997</v>
      </c>
      <c r="H30" s="112">
        <v>3.840964888E-3</v>
      </c>
      <c r="I30" s="81">
        <v>40</v>
      </c>
      <c r="J30" s="112">
        <v>3.1756611524999999E-2</v>
      </c>
      <c r="K30" s="81">
        <v>4.224394747361</v>
      </c>
      <c r="L30" s="81">
        <v>63.777977319999998</v>
      </c>
      <c r="M30" s="112">
        <v>6.5293561862161648E-2</v>
      </c>
      <c r="N30" s="81">
        <v>0.17799117</v>
      </c>
      <c r="O30" s="81">
        <v>-2.2429626099999997</v>
      </c>
    </row>
    <row r="31" spans="2:15" ht="21" customHeight="1" thickBot="1" x14ac:dyDescent="0.25">
      <c r="B31" s="451"/>
      <c r="C31" s="196" t="s">
        <v>632</v>
      </c>
      <c r="D31" s="81">
        <v>1103.7675553699999</v>
      </c>
      <c r="E31" s="81">
        <v>229.87176323</v>
      </c>
      <c r="F31" s="197">
        <v>0.58630000000000004</v>
      </c>
      <c r="G31" s="81">
        <v>1381.64783347</v>
      </c>
      <c r="H31" s="112">
        <v>1.1032114809E-2</v>
      </c>
      <c r="I31" s="81">
        <v>112</v>
      </c>
      <c r="J31" s="112">
        <v>4.4331618295E-2</v>
      </c>
      <c r="K31" s="81">
        <v>3.9663978889870002</v>
      </c>
      <c r="L31" s="81">
        <v>145.25573491</v>
      </c>
      <c r="M31" s="112">
        <v>0.10513224237842947</v>
      </c>
      <c r="N31" s="81">
        <v>0.68749292000000006</v>
      </c>
      <c r="O31" s="81">
        <v>-1.34956174</v>
      </c>
    </row>
    <row r="32" spans="2:15" ht="21" customHeight="1" thickBot="1" x14ac:dyDescent="0.25">
      <c r="B32" s="451"/>
      <c r="C32" s="198" t="s">
        <v>633</v>
      </c>
      <c r="D32" s="81">
        <v>1103.7673448399999</v>
      </c>
      <c r="E32" s="81">
        <v>229.86409958000002</v>
      </c>
      <c r="F32" s="197">
        <v>0.58630000000000004</v>
      </c>
      <c r="G32" s="81">
        <v>1333.2767876199998</v>
      </c>
      <c r="H32" s="112">
        <v>1.1403772378999999E-2</v>
      </c>
      <c r="I32" s="81">
        <v>110</v>
      </c>
      <c r="J32" s="112">
        <v>4.5492467648000003E-2</v>
      </c>
      <c r="K32" s="81">
        <v>3.9348827676860001</v>
      </c>
      <c r="L32" s="81">
        <v>144.83503443000001</v>
      </c>
      <c r="M32" s="112">
        <v>0.10863088278056766</v>
      </c>
      <c r="N32" s="81">
        <v>0.68617064000000005</v>
      </c>
      <c r="O32" s="81">
        <v>-1.34956162</v>
      </c>
    </row>
    <row r="33" spans="2:15" ht="21" customHeight="1" thickBot="1" x14ac:dyDescent="0.25">
      <c r="B33" s="451"/>
      <c r="C33" s="198" t="s">
        <v>634</v>
      </c>
      <c r="D33" s="81">
        <v>2.1053000000000001E-4</v>
      </c>
      <c r="E33" s="81">
        <v>7.6636499999999993E-3</v>
      </c>
      <c r="F33" s="197">
        <v>0.83689999999999998</v>
      </c>
      <c r="G33" s="81">
        <v>48.371045850000002</v>
      </c>
      <c r="H33" s="112">
        <v>7.8792010000000004E-4</v>
      </c>
      <c r="I33" s="81">
        <v>2</v>
      </c>
      <c r="J33" s="112">
        <v>1.2334511980999999E-2</v>
      </c>
      <c r="K33" s="81">
        <v>4.8350658896730003</v>
      </c>
      <c r="L33" s="81">
        <v>0.42070047999999999</v>
      </c>
      <c r="M33" s="112">
        <v>8.6973616676514331E-3</v>
      </c>
      <c r="N33" s="81">
        <v>1.3222799999999999E-3</v>
      </c>
      <c r="O33" s="81">
        <v>-1.1999999999999999E-7</v>
      </c>
    </row>
    <row r="34" spans="2:15" ht="21" customHeight="1" thickBot="1" x14ac:dyDescent="0.25">
      <c r="B34" s="451"/>
      <c r="C34" s="196" t="s">
        <v>635</v>
      </c>
      <c r="D34" s="81">
        <v>1.1227111000000001</v>
      </c>
      <c r="E34" s="81">
        <v>100.57284855</v>
      </c>
      <c r="F34" s="197">
        <v>0.316</v>
      </c>
      <c r="G34" s="81">
        <v>158.75599391</v>
      </c>
      <c r="H34" s="112">
        <v>1.8504600437000002E-2</v>
      </c>
      <c r="I34" s="81">
        <v>42</v>
      </c>
      <c r="J34" s="112">
        <v>0.14900279577100001</v>
      </c>
      <c r="K34" s="81">
        <v>3.9228879738520002</v>
      </c>
      <c r="L34" s="81">
        <v>86.949782200000001</v>
      </c>
      <c r="M34" s="112">
        <v>0.54769448421136468</v>
      </c>
      <c r="N34" s="81">
        <v>1.8286002699999999</v>
      </c>
      <c r="O34" s="81">
        <v>-1.81486882</v>
      </c>
    </row>
    <row r="35" spans="2:15" ht="21" customHeight="1" thickBot="1" x14ac:dyDescent="0.25">
      <c r="B35" s="451"/>
      <c r="C35" s="198" t="s">
        <v>636</v>
      </c>
      <c r="D35" s="81">
        <v>0</v>
      </c>
      <c r="E35" s="81">
        <v>30.487754809999998</v>
      </c>
      <c r="F35" s="197">
        <v>0.2</v>
      </c>
      <c r="G35" s="81">
        <v>94.949634719999992</v>
      </c>
      <c r="H35" s="112">
        <v>2.1422864640000001E-3</v>
      </c>
      <c r="I35" s="81">
        <v>17</v>
      </c>
      <c r="J35" s="112">
        <v>4.6207255987999997E-2</v>
      </c>
      <c r="K35" s="81">
        <v>4.4463891410820002</v>
      </c>
      <c r="L35" s="81">
        <v>10.0934759</v>
      </c>
      <c r="M35" s="112">
        <v>0.10630347267543443</v>
      </c>
      <c r="N35" s="81">
        <v>0.10642364</v>
      </c>
      <c r="O35" s="81">
        <v>-2.6309160000000002E-2</v>
      </c>
    </row>
    <row r="36" spans="2:15" ht="21" customHeight="1" thickBot="1" x14ac:dyDescent="0.25">
      <c r="B36" s="451"/>
      <c r="C36" s="198" t="s">
        <v>637</v>
      </c>
      <c r="D36" s="81">
        <v>1.1227111000000001</v>
      </c>
      <c r="E36" s="81">
        <v>70.085093749999999</v>
      </c>
      <c r="F36" s="197">
        <v>0.36649999999999999</v>
      </c>
      <c r="G36" s="81">
        <v>63.806359200000003</v>
      </c>
      <c r="H36" s="112">
        <v>4.2853203841999997E-2</v>
      </c>
      <c r="I36" s="81">
        <v>25</v>
      </c>
      <c r="J36" s="112">
        <v>0.30197185835399998</v>
      </c>
      <c r="K36" s="81">
        <v>3.1438708785510001</v>
      </c>
      <c r="L36" s="81">
        <v>76.856306290000006</v>
      </c>
      <c r="M36" s="112">
        <v>1.2045242394899096</v>
      </c>
      <c r="N36" s="81">
        <v>1.7221766299999999</v>
      </c>
      <c r="O36" s="81">
        <v>-1.78855966</v>
      </c>
    </row>
    <row r="37" spans="2:15" ht="21" customHeight="1" thickBot="1" x14ac:dyDescent="0.25">
      <c r="B37" s="451"/>
      <c r="C37" s="196" t="s">
        <v>638</v>
      </c>
      <c r="D37" s="81">
        <v>79.049878969999995</v>
      </c>
      <c r="E37" s="81">
        <v>40.611944840000007</v>
      </c>
      <c r="F37" s="197">
        <v>0.2084</v>
      </c>
      <c r="G37" s="81">
        <v>11.882507909999999</v>
      </c>
      <c r="H37" s="112">
        <v>0.14534291404300001</v>
      </c>
      <c r="I37" s="81">
        <v>86</v>
      </c>
      <c r="J37" s="112">
        <v>0.47422758411900001</v>
      </c>
      <c r="K37" s="81">
        <v>2.0742652156429999</v>
      </c>
      <c r="L37" s="81">
        <v>27.16350718</v>
      </c>
      <c r="M37" s="112">
        <v>2.2860079190134535</v>
      </c>
      <c r="N37" s="81">
        <v>0.93804374999999995</v>
      </c>
      <c r="O37" s="81">
        <v>-0.13626052</v>
      </c>
    </row>
    <row r="38" spans="2:15" ht="21" customHeight="1" thickBot="1" x14ac:dyDescent="0.25">
      <c r="B38" s="451"/>
      <c r="C38" s="198" t="s">
        <v>639</v>
      </c>
      <c r="D38" s="81">
        <v>0</v>
      </c>
      <c r="E38" s="81">
        <v>37.43574297</v>
      </c>
      <c r="F38" s="197">
        <v>0.2</v>
      </c>
      <c r="G38" s="81">
        <v>7.4684374400000006</v>
      </c>
      <c r="H38" s="112">
        <v>0.14992808470399999</v>
      </c>
      <c r="I38" s="81">
        <v>13</v>
      </c>
      <c r="J38" s="112">
        <v>0.66827196457500004</v>
      </c>
      <c r="K38" s="81">
        <v>1.049550921764</v>
      </c>
      <c r="L38" s="81">
        <v>24.266726170000002</v>
      </c>
      <c r="M38" s="112">
        <v>3.249237389340708</v>
      </c>
      <c r="N38" s="81">
        <v>0.75964916000000005</v>
      </c>
      <c r="O38" s="81">
        <v>-0.117331</v>
      </c>
    </row>
    <row r="39" spans="2:15" ht="21" customHeight="1" thickBot="1" x14ac:dyDescent="0.25">
      <c r="B39" s="451"/>
      <c r="C39" s="198" t="s">
        <v>640</v>
      </c>
      <c r="D39" s="81">
        <v>0</v>
      </c>
      <c r="E39" s="81">
        <v>0</v>
      </c>
      <c r="F39" s="197">
        <v>0</v>
      </c>
      <c r="G39" s="81">
        <v>0</v>
      </c>
      <c r="H39" s="112">
        <v>0</v>
      </c>
      <c r="I39" s="81">
        <v>0</v>
      </c>
      <c r="J39" s="112">
        <v>0</v>
      </c>
      <c r="K39" s="81">
        <v>0</v>
      </c>
      <c r="L39" s="81">
        <v>0</v>
      </c>
      <c r="M39" s="112">
        <v>0</v>
      </c>
      <c r="N39" s="81">
        <v>0</v>
      </c>
      <c r="O39" s="81">
        <v>0</v>
      </c>
    </row>
    <row r="40" spans="2:15" ht="21" customHeight="1" thickBot="1" x14ac:dyDescent="0.25">
      <c r="B40" s="451"/>
      <c r="C40" s="196" t="s">
        <v>641</v>
      </c>
      <c r="D40" s="81">
        <v>79.049878969999995</v>
      </c>
      <c r="E40" s="81">
        <v>3.1762018599999999</v>
      </c>
      <c r="F40" s="197">
        <v>0.30790000000000001</v>
      </c>
      <c r="G40" s="81">
        <v>4.4140704699999995</v>
      </c>
      <c r="H40" s="112">
        <v>0.13758498167</v>
      </c>
      <c r="I40" s="81">
        <v>73</v>
      </c>
      <c r="J40" s="112">
        <v>0.145911957043</v>
      </c>
      <c r="K40" s="81">
        <v>3.808042381346</v>
      </c>
      <c r="L40" s="81">
        <v>2.8967810099999998</v>
      </c>
      <c r="M40" s="112">
        <v>0.65626070759128585</v>
      </c>
      <c r="N40" s="81">
        <v>0.17839458999999999</v>
      </c>
      <c r="O40" s="81">
        <v>-1.8929520000000002E-2</v>
      </c>
    </row>
    <row r="41" spans="2:15" ht="21" customHeight="1" thickBot="1" x14ac:dyDescent="0.25">
      <c r="B41" s="451"/>
      <c r="C41" s="196" t="s">
        <v>642</v>
      </c>
      <c r="D41" s="81">
        <v>0.12038277999999999</v>
      </c>
      <c r="E41" s="81">
        <v>9.3667800000000003</v>
      </c>
      <c r="F41" s="197">
        <v>0.20050000000000001</v>
      </c>
      <c r="G41" s="81">
        <v>6.0056717199999996</v>
      </c>
      <c r="H41" s="112">
        <v>0.31558406322799998</v>
      </c>
      <c r="I41" s="81">
        <v>5</v>
      </c>
      <c r="J41" s="112">
        <v>0.25346639596100001</v>
      </c>
      <c r="K41" s="81">
        <v>3.2046159504239999</v>
      </c>
      <c r="L41" s="81">
        <v>0.60074005000000008</v>
      </c>
      <c r="M41" s="112">
        <v>0.10002878578917732</v>
      </c>
      <c r="N41" s="81">
        <v>6.9185485199999999</v>
      </c>
      <c r="O41" s="81">
        <v>-6.9183454199999996</v>
      </c>
    </row>
    <row r="42" spans="2:15" ht="21" customHeight="1" thickBot="1" x14ac:dyDescent="0.25">
      <c r="B42" s="568"/>
      <c r="C42" s="199" t="s">
        <v>643</v>
      </c>
      <c r="D42" s="200">
        <v>19417.291162939993</v>
      </c>
      <c r="E42" s="200">
        <v>3477.6360978500011</v>
      </c>
      <c r="F42" s="201">
        <v>0.72957576094838483</v>
      </c>
      <c r="G42" s="200">
        <v>20504.404651380006</v>
      </c>
      <c r="H42" s="202">
        <v>1.9707922510574386E-3</v>
      </c>
      <c r="I42" s="200">
        <v>2546</v>
      </c>
      <c r="J42" s="202">
        <v>5.26427603544272E-2</v>
      </c>
      <c r="K42" s="200">
        <v>3.8918484358201009</v>
      </c>
      <c r="L42" s="200">
        <v>1262.2487125900002</v>
      </c>
      <c r="M42" s="202">
        <v>6.1559881110961549E-2</v>
      </c>
      <c r="N42" s="200">
        <v>11.615348669999999</v>
      </c>
      <c r="O42" s="200">
        <v>-22.310897119999996</v>
      </c>
    </row>
    <row r="43" spans="2:15" ht="21" customHeight="1" thickBot="1" x14ac:dyDescent="0.3">
      <c r="B43" s="195" t="s">
        <v>644</v>
      </c>
      <c r="C43" s="571"/>
      <c r="D43" s="555"/>
      <c r="E43" s="555"/>
      <c r="F43" s="555"/>
      <c r="G43" s="555"/>
      <c r="H43" s="555"/>
      <c r="I43" s="555"/>
      <c r="J43" s="555"/>
      <c r="K43" s="555"/>
      <c r="L43" s="555"/>
      <c r="M43" s="555"/>
      <c r="N43" s="555"/>
      <c r="O43" s="572"/>
    </row>
    <row r="44" spans="2:15" ht="21" customHeight="1" thickBot="1" x14ac:dyDescent="0.25">
      <c r="B44" s="567"/>
      <c r="C44" s="196" t="s">
        <v>626</v>
      </c>
      <c r="D44" s="81">
        <v>230.9504886</v>
      </c>
      <c r="E44" s="81">
        <v>19.639114800000002</v>
      </c>
      <c r="F44" s="197">
        <v>0.75</v>
      </c>
      <c r="G44" s="81">
        <v>245.67982469999998</v>
      </c>
      <c r="H44" s="112">
        <v>6.2596258700000002E-4</v>
      </c>
      <c r="I44" s="81">
        <v>3</v>
      </c>
      <c r="J44" s="112">
        <v>0.257457499215</v>
      </c>
      <c r="K44" s="81">
        <v>4.5825103262929998</v>
      </c>
      <c r="L44" s="81">
        <v>47.912301920000004</v>
      </c>
      <c r="M44" s="112">
        <v>0.19501927754346857</v>
      </c>
      <c r="N44" s="81">
        <v>3.9351560000000001E-2</v>
      </c>
      <c r="O44" s="81">
        <v>-2.9271519999999999E-2</v>
      </c>
    </row>
    <row r="45" spans="2:15" ht="21" customHeight="1" thickBot="1" x14ac:dyDescent="0.25">
      <c r="B45" s="451"/>
      <c r="C45" s="198" t="s">
        <v>627</v>
      </c>
      <c r="D45" s="81">
        <v>230.9504886</v>
      </c>
      <c r="E45" s="81">
        <v>19.639114800000002</v>
      </c>
      <c r="F45" s="197">
        <v>0.75</v>
      </c>
      <c r="G45" s="81">
        <v>245.67982469999998</v>
      </c>
      <c r="H45" s="112">
        <v>6.2596258700000002E-4</v>
      </c>
      <c r="I45" s="81">
        <v>3</v>
      </c>
      <c r="J45" s="112">
        <v>0.257457499215</v>
      </c>
      <c r="K45" s="81">
        <v>4.5825103262929998</v>
      </c>
      <c r="L45" s="81">
        <v>47.912301920000004</v>
      </c>
      <c r="M45" s="112">
        <v>0.19501927754346857</v>
      </c>
      <c r="N45" s="81">
        <v>3.9351560000000001E-2</v>
      </c>
      <c r="O45" s="81">
        <v>-2.9271519999999999E-2</v>
      </c>
    </row>
    <row r="46" spans="2:15" ht="21" customHeight="1" thickBot="1" x14ac:dyDescent="0.25">
      <c r="B46" s="451"/>
      <c r="C46" s="198" t="s">
        <v>628</v>
      </c>
      <c r="D46" s="81">
        <v>0</v>
      </c>
      <c r="E46" s="81">
        <v>0</v>
      </c>
      <c r="F46" s="197">
        <v>0</v>
      </c>
      <c r="G46" s="81">
        <v>0</v>
      </c>
      <c r="H46" s="112">
        <v>0</v>
      </c>
      <c r="I46" s="81">
        <v>0</v>
      </c>
      <c r="J46" s="112">
        <v>0</v>
      </c>
      <c r="K46" s="81">
        <v>0</v>
      </c>
      <c r="L46" s="81">
        <v>0</v>
      </c>
      <c r="M46" s="112">
        <v>0</v>
      </c>
      <c r="N46" s="81">
        <v>0</v>
      </c>
      <c r="O46" s="81">
        <v>0</v>
      </c>
    </row>
    <row r="47" spans="2:15" ht="21" customHeight="1" thickBot="1" x14ac:dyDescent="0.25">
      <c r="B47" s="451"/>
      <c r="C47" s="196" t="s">
        <v>629</v>
      </c>
      <c r="D47" s="81">
        <v>254.89298757</v>
      </c>
      <c r="E47" s="81">
        <v>27.997131760000002</v>
      </c>
      <c r="F47" s="197">
        <v>0.75</v>
      </c>
      <c r="G47" s="81">
        <v>270.0586247</v>
      </c>
      <c r="H47" s="112">
        <v>2.0500000000000002E-3</v>
      </c>
      <c r="I47" s="81">
        <v>11</v>
      </c>
      <c r="J47" s="112">
        <v>0.16875000000000001</v>
      </c>
      <c r="K47" s="81">
        <v>1.9134689527469999</v>
      </c>
      <c r="L47" s="81">
        <v>35.94447976</v>
      </c>
      <c r="M47" s="112">
        <v>0.13309880326884446</v>
      </c>
      <c r="N47" s="81">
        <v>9.3423409999999998E-2</v>
      </c>
      <c r="O47" s="81">
        <v>-0.12319797</v>
      </c>
    </row>
    <row r="48" spans="2:15" ht="21" customHeight="1" thickBot="1" x14ac:dyDescent="0.25">
      <c r="B48" s="451"/>
      <c r="C48" s="196" t="s">
        <v>630</v>
      </c>
      <c r="D48" s="81">
        <v>309.79860751000001</v>
      </c>
      <c r="E48" s="81">
        <v>7.0865686800000001</v>
      </c>
      <c r="F48" s="197">
        <v>0.72550000000000003</v>
      </c>
      <c r="G48" s="81">
        <v>308.67469801999999</v>
      </c>
      <c r="H48" s="112">
        <v>3.8700000000000002E-3</v>
      </c>
      <c r="I48" s="81">
        <v>12</v>
      </c>
      <c r="J48" s="112">
        <v>0.210624135091</v>
      </c>
      <c r="K48" s="81">
        <v>3.2713371100219999</v>
      </c>
      <c r="L48" s="81">
        <v>114.96848353</v>
      </c>
      <c r="M48" s="112">
        <v>0.37245839800757119</v>
      </c>
      <c r="N48" s="81">
        <v>0.25160549999999998</v>
      </c>
      <c r="O48" s="81">
        <v>-0.76808706999999998</v>
      </c>
    </row>
    <row r="49" spans="2:15" ht="21" customHeight="1" thickBot="1" x14ac:dyDescent="0.25">
      <c r="B49" s="451"/>
      <c r="C49" s="196" t="s">
        <v>631</v>
      </c>
      <c r="D49" s="81">
        <v>0</v>
      </c>
      <c r="E49" s="81">
        <v>0</v>
      </c>
      <c r="F49" s="197">
        <v>0</v>
      </c>
      <c r="G49" s="81">
        <v>0</v>
      </c>
      <c r="H49" s="112">
        <v>0</v>
      </c>
      <c r="I49" s="81">
        <v>0</v>
      </c>
      <c r="J49" s="112">
        <v>0</v>
      </c>
      <c r="K49" s="81">
        <v>0</v>
      </c>
      <c r="L49" s="81">
        <v>0</v>
      </c>
      <c r="M49" s="112">
        <v>0</v>
      </c>
      <c r="N49" s="81">
        <v>0</v>
      </c>
      <c r="O49" s="81">
        <v>0</v>
      </c>
    </row>
    <row r="50" spans="2:15" ht="21" customHeight="1" thickBot="1" x14ac:dyDescent="0.25">
      <c r="B50" s="451"/>
      <c r="C50" s="196" t="s">
        <v>632</v>
      </c>
      <c r="D50" s="81">
        <v>1175.73638532</v>
      </c>
      <c r="E50" s="81">
        <v>178.77921227000002</v>
      </c>
      <c r="F50" s="197">
        <v>0.76580000000000004</v>
      </c>
      <c r="G50" s="81">
        <v>1308.0523779800001</v>
      </c>
      <c r="H50" s="112">
        <v>1.0041461457E-2</v>
      </c>
      <c r="I50" s="81">
        <v>42</v>
      </c>
      <c r="J50" s="112">
        <v>0.22634867724300001</v>
      </c>
      <c r="K50" s="81">
        <v>2.3977134345929998</v>
      </c>
      <c r="L50" s="81">
        <v>585.04558887999997</v>
      </c>
      <c r="M50" s="112">
        <v>0.44726464989381737</v>
      </c>
      <c r="N50" s="81">
        <v>3.0012830400000001</v>
      </c>
      <c r="O50" s="81">
        <v>-18.12469201</v>
      </c>
    </row>
    <row r="51" spans="2:15" ht="21" customHeight="1" thickBot="1" x14ac:dyDescent="0.25">
      <c r="B51" s="451"/>
      <c r="C51" s="198" t="s">
        <v>633</v>
      </c>
      <c r="D51" s="81">
        <v>1175.73638532</v>
      </c>
      <c r="E51" s="81">
        <v>178.77921227000002</v>
      </c>
      <c r="F51" s="197">
        <v>0.76580000000000004</v>
      </c>
      <c r="G51" s="81">
        <v>1308.0523779800001</v>
      </c>
      <c r="H51" s="112">
        <v>1.0041461457E-2</v>
      </c>
      <c r="I51" s="81">
        <v>42</v>
      </c>
      <c r="J51" s="112">
        <v>0.22634867724300001</v>
      </c>
      <c r="K51" s="81">
        <v>2.3977134345929998</v>
      </c>
      <c r="L51" s="81">
        <v>585.04558887999997</v>
      </c>
      <c r="M51" s="112">
        <v>0.44726464989381737</v>
      </c>
      <c r="N51" s="81">
        <v>3.0012830400000001</v>
      </c>
      <c r="O51" s="81">
        <v>-18.12469201</v>
      </c>
    </row>
    <row r="52" spans="2:15" ht="21" customHeight="1" thickBot="1" x14ac:dyDescent="0.25">
      <c r="B52" s="451"/>
      <c r="C52" s="198" t="s">
        <v>634</v>
      </c>
      <c r="D52" s="81">
        <v>0</v>
      </c>
      <c r="E52" s="81">
        <v>0</v>
      </c>
      <c r="F52" s="197">
        <v>0</v>
      </c>
      <c r="G52" s="81">
        <v>0</v>
      </c>
      <c r="H52" s="112">
        <v>0</v>
      </c>
      <c r="I52" s="81">
        <v>0</v>
      </c>
      <c r="J52" s="112">
        <v>0</v>
      </c>
      <c r="K52" s="81">
        <v>0</v>
      </c>
      <c r="L52" s="81">
        <v>0</v>
      </c>
      <c r="M52" s="112">
        <v>0</v>
      </c>
      <c r="N52" s="81">
        <v>0</v>
      </c>
      <c r="O52" s="81">
        <v>0</v>
      </c>
    </row>
    <row r="53" spans="2:15" ht="21" customHeight="1" thickBot="1" x14ac:dyDescent="0.25">
      <c r="B53" s="451"/>
      <c r="C53" s="196" t="s">
        <v>635</v>
      </c>
      <c r="D53" s="81">
        <v>0</v>
      </c>
      <c r="E53" s="81">
        <v>0</v>
      </c>
      <c r="F53" s="197">
        <v>0</v>
      </c>
      <c r="G53" s="81">
        <v>0</v>
      </c>
      <c r="H53" s="112">
        <v>0</v>
      </c>
      <c r="I53" s="81">
        <v>0</v>
      </c>
      <c r="J53" s="112">
        <v>0</v>
      </c>
      <c r="K53" s="81">
        <v>0</v>
      </c>
      <c r="L53" s="81">
        <v>0</v>
      </c>
      <c r="M53" s="112">
        <v>0</v>
      </c>
      <c r="N53" s="81">
        <v>0</v>
      </c>
      <c r="O53" s="81">
        <v>0</v>
      </c>
    </row>
    <row r="54" spans="2:15" ht="21" customHeight="1" thickBot="1" x14ac:dyDescent="0.25">
      <c r="B54" s="451"/>
      <c r="C54" s="198" t="s">
        <v>636</v>
      </c>
      <c r="D54" s="81">
        <v>0</v>
      </c>
      <c r="E54" s="81">
        <v>0</v>
      </c>
      <c r="F54" s="197">
        <v>0</v>
      </c>
      <c r="G54" s="81">
        <v>0</v>
      </c>
      <c r="H54" s="112">
        <v>0</v>
      </c>
      <c r="I54" s="81">
        <v>0</v>
      </c>
      <c r="J54" s="112">
        <v>0</v>
      </c>
      <c r="K54" s="81">
        <v>0</v>
      </c>
      <c r="L54" s="81">
        <v>0</v>
      </c>
      <c r="M54" s="112">
        <v>0</v>
      </c>
      <c r="N54" s="81">
        <v>0</v>
      </c>
      <c r="O54" s="81">
        <v>0</v>
      </c>
    </row>
    <row r="55" spans="2:15" ht="21" customHeight="1" thickBot="1" x14ac:dyDescent="0.25">
      <c r="B55" s="451"/>
      <c r="C55" s="198" t="s">
        <v>637</v>
      </c>
      <c r="D55" s="81">
        <v>0</v>
      </c>
      <c r="E55" s="81">
        <v>0</v>
      </c>
      <c r="F55" s="197">
        <v>0</v>
      </c>
      <c r="G55" s="81">
        <v>0</v>
      </c>
      <c r="H55" s="112">
        <v>0</v>
      </c>
      <c r="I55" s="81">
        <v>0</v>
      </c>
      <c r="J55" s="112">
        <v>0</v>
      </c>
      <c r="K55" s="81">
        <v>0</v>
      </c>
      <c r="L55" s="81">
        <v>0</v>
      </c>
      <c r="M55" s="112">
        <v>0</v>
      </c>
      <c r="N55" s="81">
        <v>0</v>
      </c>
      <c r="O55" s="81">
        <v>0</v>
      </c>
    </row>
    <row r="56" spans="2:15" ht="21" customHeight="1" thickBot="1" x14ac:dyDescent="0.25">
      <c r="B56" s="451"/>
      <c r="C56" s="196" t="s">
        <v>638</v>
      </c>
      <c r="D56" s="81">
        <v>58.92681572</v>
      </c>
      <c r="E56" s="81">
        <v>0</v>
      </c>
      <c r="F56" s="197">
        <v>0</v>
      </c>
      <c r="G56" s="81">
        <v>58.92681572</v>
      </c>
      <c r="H56" s="112">
        <v>0.33735999999999999</v>
      </c>
      <c r="I56" s="81">
        <v>4</v>
      </c>
      <c r="J56" s="112">
        <v>0.16875000000000001</v>
      </c>
      <c r="K56" s="81">
        <v>5</v>
      </c>
      <c r="L56" s="81">
        <v>62.514542069999997</v>
      </c>
      <c r="M56" s="112">
        <v>1.0608844429511963</v>
      </c>
      <c r="N56" s="81">
        <v>3.3546741600000001</v>
      </c>
      <c r="O56" s="81">
        <v>-33.185216910000001</v>
      </c>
    </row>
    <row r="57" spans="2:15" ht="21" customHeight="1" thickBot="1" x14ac:dyDescent="0.25">
      <c r="B57" s="451"/>
      <c r="C57" s="198" t="s">
        <v>639</v>
      </c>
      <c r="D57" s="81">
        <v>0</v>
      </c>
      <c r="E57" s="81">
        <v>0</v>
      </c>
      <c r="F57" s="197">
        <v>0</v>
      </c>
      <c r="G57" s="81">
        <v>0</v>
      </c>
      <c r="H57" s="112">
        <v>0</v>
      </c>
      <c r="I57" s="81">
        <v>2</v>
      </c>
      <c r="J57" s="112">
        <v>0</v>
      </c>
      <c r="K57" s="81">
        <v>0</v>
      </c>
      <c r="L57" s="81">
        <v>0</v>
      </c>
      <c r="M57" s="112">
        <v>0</v>
      </c>
      <c r="N57" s="81">
        <v>0</v>
      </c>
      <c r="O57" s="81">
        <v>0</v>
      </c>
    </row>
    <row r="58" spans="2:15" ht="21" customHeight="1" thickBot="1" x14ac:dyDescent="0.25">
      <c r="B58" s="451"/>
      <c r="C58" s="198" t="s">
        <v>640</v>
      </c>
      <c r="D58" s="81">
        <v>0</v>
      </c>
      <c r="E58" s="81">
        <v>0</v>
      </c>
      <c r="F58" s="197">
        <v>0</v>
      </c>
      <c r="G58" s="81">
        <v>0</v>
      </c>
      <c r="H58" s="112">
        <v>0</v>
      </c>
      <c r="I58" s="81">
        <v>0</v>
      </c>
      <c r="J58" s="112">
        <v>0</v>
      </c>
      <c r="K58" s="81">
        <v>0</v>
      </c>
      <c r="L58" s="81">
        <v>0</v>
      </c>
      <c r="M58" s="112">
        <v>0</v>
      </c>
      <c r="N58" s="81">
        <v>0</v>
      </c>
      <c r="O58" s="81">
        <v>0</v>
      </c>
    </row>
    <row r="59" spans="2:15" ht="21" customHeight="1" thickBot="1" x14ac:dyDescent="0.25">
      <c r="B59" s="451"/>
      <c r="C59" s="196" t="s">
        <v>641</v>
      </c>
      <c r="D59" s="81">
        <v>58.92681572</v>
      </c>
      <c r="E59" s="81">
        <v>0</v>
      </c>
      <c r="F59" s="197">
        <v>0</v>
      </c>
      <c r="G59" s="81">
        <v>58.92681572</v>
      </c>
      <c r="H59" s="112">
        <v>0.33735999999999999</v>
      </c>
      <c r="I59" s="81">
        <v>2</v>
      </c>
      <c r="J59" s="112">
        <v>0.16875000000000001</v>
      </c>
      <c r="K59" s="81">
        <v>5</v>
      </c>
      <c r="L59" s="81">
        <v>62.514542069999997</v>
      </c>
      <c r="M59" s="112">
        <v>1.0608844429511963</v>
      </c>
      <c r="N59" s="81">
        <v>3.3546741600000001</v>
      </c>
      <c r="O59" s="81">
        <v>-33.185216910000001</v>
      </c>
    </row>
    <row r="60" spans="2:15" ht="21" customHeight="1" thickBot="1" x14ac:dyDescent="0.25">
      <c r="B60" s="451"/>
      <c r="C60" s="196" t="s">
        <v>642</v>
      </c>
      <c r="D60" s="81">
        <v>8.9540255399999999</v>
      </c>
      <c r="E60" s="81">
        <v>5.8333330000000003E-2</v>
      </c>
      <c r="F60" s="197">
        <v>0.5</v>
      </c>
      <c r="G60" s="81">
        <v>8.9831922100000003</v>
      </c>
      <c r="H60" s="112">
        <v>1</v>
      </c>
      <c r="I60" s="81">
        <v>3</v>
      </c>
      <c r="J60" s="112">
        <v>0.29344314642300001</v>
      </c>
      <c r="K60" s="81">
        <v>3.3802802011500002</v>
      </c>
      <c r="L60" s="81">
        <v>1.7176965399999999</v>
      </c>
      <c r="M60" s="112">
        <v>0.19121226617948542</v>
      </c>
      <c r="N60" s="81">
        <v>7.6215368400000001</v>
      </c>
      <c r="O60" s="81">
        <v>-7.6215368400000001</v>
      </c>
    </row>
    <row r="61" spans="2:15" ht="21" customHeight="1" thickBot="1" x14ac:dyDescent="0.25">
      <c r="B61" s="568"/>
      <c r="C61" s="199" t="s">
        <v>643</v>
      </c>
      <c r="D61" s="200">
        <v>2039.2593102599999</v>
      </c>
      <c r="E61" s="200">
        <v>233.56036084000004</v>
      </c>
      <c r="F61" s="201">
        <v>0.76128833368480753</v>
      </c>
      <c r="G61" s="200">
        <v>2200.3755333300001</v>
      </c>
      <c r="H61" s="202">
        <v>1.9950902595568028E-2</v>
      </c>
      <c r="I61" s="200">
        <v>75</v>
      </c>
      <c r="J61" s="202">
        <v>0.21927835591673592</v>
      </c>
      <c r="K61" s="200">
        <v>2.7784769347732636</v>
      </c>
      <c r="L61" s="200">
        <v>848.10309270000005</v>
      </c>
      <c r="M61" s="202">
        <v>0.38543561308214491</v>
      </c>
      <c r="N61" s="200">
        <v>14.36187451</v>
      </c>
      <c r="O61" s="200">
        <v>-59.852002320000011</v>
      </c>
    </row>
    <row r="62" spans="2:15" ht="21" customHeight="1" thickBot="1" x14ac:dyDescent="0.3">
      <c r="B62" s="195" t="s">
        <v>645</v>
      </c>
      <c r="C62" s="571"/>
      <c r="D62" s="555"/>
      <c r="E62" s="555"/>
      <c r="F62" s="555"/>
      <c r="G62" s="555"/>
      <c r="H62" s="555"/>
      <c r="I62" s="555"/>
      <c r="J62" s="555"/>
      <c r="K62" s="555"/>
      <c r="L62" s="555"/>
      <c r="M62" s="555"/>
      <c r="N62" s="555"/>
      <c r="O62" s="572"/>
    </row>
    <row r="63" spans="2:15" ht="21" customHeight="1" thickBot="1" x14ac:dyDescent="0.25">
      <c r="B63" s="567"/>
      <c r="C63" s="196" t="s">
        <v>626</v>
      </c>
      <c r="D63" s="81">
        <v>956.90165137999998</v>
      </c>
      <c r="E63" s="81">
        <v>238.58239476</v>
      </c>
      <c r="F63" s="197">
        <v>0.48480000000000001</v>
      </c>
      <c r="G63" s="81">
        <v>1015.3367564700001</v>
      </c>
      <c r="H63" s="112">
        <v>1.113025032E-3</v>
      </c>
      <c r="I63" s="81">
        <v>837</v>
      </c>
      <c r="J63" s="112">
        <v>0.33116395569200002</v>
      </c>
      <c r="K63" s="81">
        <v>0</v>
      </c>
      <c r="L63" s="81">
        <v>174.73023965000002</v>
      </c>
      <c r="M63" s="112">
        <v>0.17209092307214502</v>
      </c>
      <c r="N63" s="81">
        <v>0.40394550000000001</v>
      </c>
      <c r="O63" s="81">
        <v>-0.61286081000000003</v>
      </c>
    </row>
    <row r="64" spans="2:15" ht="21" customHeight="1" thickBot="1" x14ac:dyDescent="0.25">
      <c r="B64" s="451"/>
      <c r="C64" s="198" t="s">
        <v>627</v>
      </c>
      <c r="D64" s="81">
        <v>248.6530095</v>
      </c>
      <c r="E64" s="81">
        <v>26.383190819999999</v>
      </c>
      <c r="F64" s="197">
        <v>0.8034</v>
      </c>
      <c r="G64" s="81">
        <v>269.84862575</v>
      </c>
      <c r="H64" s="112">
        <v>4.6718897400000001E-4</v>
      </c>
      <c r="I64" s="81">
        <v>283</v>
      </c>
      <c r="J64" s="112">
        <v>0.222986746969</v>
      </c>
      <c r="K64" s="81">
        <v>0</v>
      </c>
      <c r="L64" s="81">
        <v>17.67862491</v>
      </c>
      <c r="M64" s="112">
        <v>6.5513118181962801E-2</v>
      </c>
      <c r="N64" s="81">
        <v>2.7752269999999999E-2</v>
      </c>
      <c r="O64" s="81">
        <v>-6.662541000000001E-2</v>
      </c>
    </row>
    <row r="65" spans="2:15" ht="21" customHeight="1" thickBot="1" x14ac:dyDescent="0.25">
      <c r="B65" s="451"/>
      <c r="C65" s="198" t="s">
        <v>628</v>
      </c>
      <c r="D65" s="81">
        <v>708.24864188000004</v>
      </c>
      <c r="E65" s="81">
        <v>212.19920393999999</v>
      </c>
      <c r="F65" s="197">
        <v>0.4451</v>
      </c>
      <c r="G65" s="81">
        <v>745.48813072000007</v>
      </c>
      <c r="H65" s="112">
        <v>1.3468020229999999E-3</v>
      </c>
      <c r="I65" s="81">
        <v>554</v>
      </c>
      <c r="J65" s="112">
        <v>0.37032148202800003</v>
      </c>
      <c r="K65" s="81">
        <v>0</v>
      </c>
      <c r="L65" s="81">
        <v>157.05161474000002</v>
      </c>
      <c r="M65" s="112">
        <v>0.21066950400446746</v>
      </c>
      <c r="N65" s="81">
        <v>0.37619322999999999</v>
      </c>
      <c r="O65" s="81">
        <v>-0.54623540000000004</v>
      </c>
    </row>
    <row r="66" spans="2:15" ht="21" customHeight="1" thickBot="1" x14ac:dyDescent="0.25">
      <c r="B66" s="451"/>
      <c r="C66" s="196" t="s">
        <v>629</v>
      </c>
      <c r="D66" s="81">
        <v>317.07688782999998</v>
      </c>
      <c r="E66" s="81">
        <v>106.86824383</v>
      </c>
      <c r="F66" s="197">
        <v>0.75070000000000003</v>
      </c>
      <c r="G66" s="81">
        <v>256.94087888000001</v>
      </c>
      <c r="H66" s="112">
        <v>1.72E-3</v>
      </c>
      <c r="I66" s="81">
        <v>90</v>
      </c>
      <c r="J66" s="112">
        <v>0.15901517558799999</v>
      </c>
      <c r="K66" s="81">
        <v>0</v>
      </c>
      <c r="L66" s="81">
        <v>33.75836589</v>
      </c>
      <c r="M66" s="112">
        <v>0.13138573370322396</v>
      </c>
      <c r="N66" s="81">
        <v>7.0274899999999987E-2</v>
      </c>
      <c r="O66" s="81">
        <v>-4.0708080000000001E-2</v>
      </c>
    </row>
    <row r="67" spans="2:15" ht="21" customHeight="1" thickBot="1" x14ac:dyDescent="0.25">
      <c r="B67" s="451"/>
      <c r="C67" s="196" t="s">
        <v>630</v>
      </c>
      <c r="D67" s="81">
        <v>1569.8359288299998</v>
      </c>
      <c r="E67" s="81">
        <v>392.71395516000001</v>
      </c>
      <c r="F67" s="197">
        <v>0.55289999999999995</v>
      </c>
      <c r="G67" s="81">
        <v>1523.7188447000001</v>
      </c>
      <c r="H67" s="112">
        <v>3.3648434650000001E-3</v>
      </c>
      <c r="I67" s="81">
        <v>1466</v>
      </c>
      <c r="J67" s="112">
        <v>0.38723193218700003</v>
      </c>
      <c r="K67" s="81">
        <v>0</v>
      </c>
      <c r="L67" s="81">
        <v>587.13570877999996</v>
      </c>
      <c r="M67" s="112">
        <v>0.38533073921232441</v>
      </c>
      <c r="N67" s="81">
        <v>2.0549509100000001</v>
      </c>
      <c r="O67" s="81">
        <v>-2.5468892400000001</v>
      </c>
    </row>
    <row r="68" spans="2:15" ht="21" customHeight="1" thickBot="1" x14ac:dyDescent="0.25">
      <c r="B68" s="451"/>
      <c r="C68" s="196" t="s">
        <v>631</v>
      </c>
      <c r="D68" s="81">
        <v>282.56663519</v>
      </c>
      <c r="E68" s="81">
        <v>171.99937041999999</v>
      </c>
      <c r="F68" s="197">
        <v>0.72809999999999997</v>
      </c>
      <c r="G68" s="81">
        <v>303.58855635000003</v>
      </c>
      <c r="H68" s="112">
        <v>5.6923938219999998E-3</v>
      </c>
      <c r="I68" s="81">
        <v>245</v>
      </c>
      <c r="J68" s="112">
        <v>0.19431491613099999</v>
      </c>
      <c r="K68" s="81">
        <v>0</v>
      </c>
      <c r="L68" s="81">
        <v>78.036026390000004</v>
      </c>
      <c r="M68" s="112">
        <v>0.25704534890318503</v>
      </c>
      <c r="N68" s="81">
        <v>0.33716581000000001</v>
      </c>
      <c r="O68" s="81">
        <v>-0.22364261999999999</v>
      </c>
    </row>
    <row r="69" spans="2:15" ht="21" customHeight="1" thickBot="1" x14ac:dyDescent="0.25">
      <c r="B69" s="451"/>
      <c r="C69" s="196" t="s">
        <v>632</v>
      </c>
      <c r="D69" s="81">
        <v>6284.7204207799996</v>
      </c>
      <c r="E69" s="81">
        <v>1429.2590968299999</v>
      </c>
      <c r="F69" s="197">
        <v>0.51429999999999998</v>
      </c>
      <c r="G69" s="81">
        <v>6647.1739357100005</v>
      </c>
      <c r="H69" s="112">
        <v>1.3090787907000001E-2</v>
      </c>
      <c r="I69" s="81">
        <v>4744</v>
      </c>
      <c r="J69" s="112">
        <v>0.44529065975999998</v>
      </c>
      <c r="K69" s="81">
        <v>0</v>
      </c>
      <c r="L69" s="81">
        <v>4773.1112423900004</v>
      </c>
      <c r="M69" s="112">
        <v>0.71806624718331113</v>
      </c>
      <c r="N69" s="81">
        <v>38.394132229999997</v>
      </c>
      <c r="O69" s="81">
        <v>-65.984957289999997</v>
      </c>
    </row>
    <row r="70" spans="2:15" ht="21" customHeight="1" thickBot="1" x14ac:dyDescent="0.25">
      <c r="B70" s="451"/>
      <c r="C70" s="198" t="s">
        <v>633</v>
      </c>
      <c r="D70" s="81">
        <v>3079.8965769499996</v>
      </c>
      <c r="E70" s="81">
        <v>635.18839951999996</v>
      </c>
      <c r="F70" s="197">
        <v>0.52839999999999998</v>
      </c>
      <c r="G70" s="81">
        <v>3207.3594317100001</v>
      </c>
      <c r="H70" s="112">
        <v>7.9242051870000007E-3</v>
      </c>
      <c r="I70" s="81">
        <v>2706</v>
      </c>
      <c r="J70" s="112">
        <v>0.44903433950499999</v>
      </c>
      <c r="K70" s="81">
        <v>0</v>
      </c>
      <c r="L70" s="81">
        <v>2023.8101715</v>
      </c>
      <c r="M70" s="112">
        <v>0.63098951476760679</v>
      </c>
      <c r="N70" s="81">
        <v>11.26805813</v>
      </c>
      <c r="O70" s="81">
        <v>-12.17485426</v>
      </c>
    </row>
    <row r="71" spans="2:15" ht="21" customHeight="1" thickBot="1" x14ac:dyDescent="0.25">
      <c r="B71" s="451"/>
      <c r="C71" s="198" t="s">
        <v>634</v>
      </c>
      <c r="D71" s="81">
        <v>3204.82384383</v>
      </c>
      <c r="E71" s="81">
        <v>794.0706973099999</v>
      </c>
      <c r="F71" s="197">
        <v>0.50309999999999999</v>
      </c>
      <c r="G71" s="81">
        <v>3439.8145039999999</v>
      </c>
      <c r="H71" s="112">
        <v>1.7908224369000001E-2</v>
      </c>
      <c r="I71" s="81">
        <v>2038</v>
      </c>
      <c r="J71" s="112">
        <v>0.44179996963000001</v>
      </c>
      <c r="K71" s="81">
        <v>0</v>
      </c>
      <c r="L71" s="81">
        <v>2749.3010709</v>
      </c>
      <c r="M71" s="112">
        <v>0.79925852620917959</v>
      </c>
      <c r="N71" s="81">
        <v>27.1260741</v>
      </c>
      <c r="O71" s="81">
        <v>-53.810103030000001</v>
      </c>
    </row>
    <row r="72" spans="2:15" ht="21" customHeight="1" thickBot="1" x14ac:dyDescent="0.25">
      <c r="B72" s="451"/>
      <c r="C72" s="196" t="s">
        <v>635</v>
      </c>
      <c r="D72" s="81">
        <v>3663.1976952800001</v>
      </c>
      <c r="E72" s="81">
        <v>641.31811534999997</v>
      </c>
      <c r="F72" s="197">
        <v>0.5423</v>
      </c>
      <c r="G72" s="81">
        <v>3744.6947487900002</v>
      </c>
      <c r="H72" s="112">
        <v>3.9556988808000002E-2</v>
      </c>
      <c r="I72" s="81">
        <v>3416</v>
      </c>
      <c r="J72" s="112">
        <v>0.41632239430599999</v>
      </c>
      <c r="K72" s="81">
        <v>0</v>
      </c>
      <c r="L72" s="81">
        <v>3415.05461096</v>
      </c>
      <c r="M72" s="112">
        <v>0.91197142625937277</v>
      </c>
      <c r="N72" s="81">
        <v>60.543457409999995</v>
      </c>
      <c r="O72" s="81">
        <v>-109.94281801000001</v>
      </c>
    </row>
    <row r="73" spans="2:15" ht="21" customHeight="1" thickBot="1" x14ac:dyDescent="0.25">
      <c r="B73" s="451"/>
      <c r="C73" s="198" t="s">
        <v>636</v>
      </c>
      <c r="D73" s="81">
        <v>2496.0960725800001</v>
      </c>
      <c r="E73" s="81">
        <v>475.64993554</v>
      </c>
      <c r="F73" s="197">
        <v>0.54920000000000002</v>
      </c>
      <c r="G73" s="81">
        <v>2616.8948530900002</v>
      </c>
      <c r="H73" s="112">
        <v>3.1951614428E-2</v>
      </c>
      <c r="I73" s="81">
        <v>2253</v>
      </c>
      <c r="J73" s="112">
        <v>0.42363456879</v>
      </c>
      <c r="K73" s="81">
        <v>0</v>
      </c>
      <c r="L73" s="81">
        <v>2315.3571302</v>
      </c>
      <c r="M73" s="112">
        <v>0.88477270206942094</v>
      </c>
      <c r="N73" s="81">
        <v>35.25617553</v>
      </c>
      <c r="O73" s="81">
        <v>-54.358528770000007</v>
      </c>
    </row>
    <row r="74" spans="2:15" ht="21" customHeight="1" thickBot="1" x14ac:dyDescent="0.25">
      <c r="B74" s="451"/>
      <c r="C74" s="198" t="s">
        <v>637</v>
      </c>
      <c r="D74" s="81">
        <v>1167.1016226900001</v>
      </c>
      <c r="E74" s="81">
        <v>165.66817981</v>
      </c>
      <c r="F74" s="197">
        <v>0.52239999999999998</v>
      </c>
      <c r="G74" s="81">
        <v>1127.7998957</v>
      </c>
      <c r="H74" s="112">
        <v>5.7204148688000001E-2</v>
      </c>
      <c r="I74" s="81">
        <v>1163</v>
      </c>
      <c r="J74" s="112">
        <v>0.39935556193999999</v>
      </c>
      <c r="K74" s="81">
        <v>0</v>
      </c>
      <c r="L74" s="81">
        <v>1099.69748076</v>
      </c>
      <c r="M74" s="112">
        <v>0.97508209120505596</v>
      </c>
      <c r="N74" s="81">
        <v>25.287281879999998</v>
      </c>
      <c r="O74" s="81">
        <v>-55.584289240000004</v>
      </c>
    </row>
    <row r="75" spans="2:15" ht="21" customHeight="1" thickBot="1" x14ac:dyDescent="0.25">
      <c r="B75" s="451"/>
      <c r="C75" s="196" t="s">
        <v>638</v>
      </c>
      <c r="D75" s="81">
        <v>237.37863525999998</v>
      </c>
      <c r="E75" s="81">
        <v>63.91362582</v>
      </c>
      <c r="F75" s="197">
        <v>0.47570000000000001</v>
      </c>
      <c r="G75" s="81">
        <v>255.27122833999999</v>
      </c>
      <c r="H75" s="112">
        <v>0.29008877461499999</v>
      </c>
      <c r="I75" s="81">
        <v>2454</v>
      </c>
      <c r="J75" s="112">
        <v>0.396260025608</v>
      </c>
      <c r="K75" s="81">
        <v>0</v>
      </c>
      <c r="L75" s="81">
        <v>349.62182111000004</v>
      </c>
      <c r="M75" s="112">
        <v>1.3696091932629904</v>
      </c>
      <c r="N75" s="81">
        <v>30.234952329999999</v>
      </c>
      <c r="O75" s="81">
        <v>-11.09018154</v>
      </c>
    </row>
    <row r="76" spans="2:15" ht="21" customHeight="1" thickBot="1" x14ac:dyDescent="0.25">
      <c r="B76" s="451"/>
      <c r="C76" s="198" t="s">
        <v>639</v>
      </c>
      <c r="D76" s="81">
        <v>123.29308833</v>
      </c>
      <c r="E76" s="81">
        <v>32.879719030000004</v>
      </c>
      <c r="F76" s="197">
        <v>0.3508</v>
      </c>
      <c r="G76" s="81">
        <v>124.76984435</v>
      </c>
      <c r="H76" s="112">
        <v>0.12671010438899999</v>
      </c>
      <c r="I76" s="81">
        <v>457</v>
      </c>
      <c r="J76" s="112">
        <v>0.37263340978300002</v>
      </c>
      <c r="K76" s="81">
        <v>0</v>
      </c>
      <c r="L76" s="81">
        <v>145.22218522</v>
      </c>
      <c r="M76" s="112">
        <v>1.1639205448764351</v>
      </c>
      <c r="N76" s="81">
        <v>5.88681828</v>
      </c>
      <c r="O76" s="81">
        <v>-8.2760173899999998</v>
      </c>
    </row>
    <row r="77" spans="2:15" ht="21" customHeight="1" thickBot="1" x14ac:dyDescent="0.25">
      <c r="B77" s="451"/>
      <c r="C77" s="198" t="s">
        <v>640</v>
      </c>
      <c r="D77" s="81">
        <v>3.62674444</v>
      </c>
      <c r="E77" s="81">
        <v>0.49915626000000002</v>
      </c>
      <c r="F77" s="197">
        <v>0.97019999999999995</v>
      </c>
      <c r="G77" s="81">
        <v>3.6843229800000001</v>
      </c>
      <c r="H77" s="112">
        <v>0.25329074376100003</v>
      </c>
      <c r="I77" s="81">
        <v>106</v>
      </c>
      <c r="J77" s="112">
        <v>0.243286725186</v>
      </c>
      <c r="K77" s="81">
        <v>0</v>
      </c>
      <c r="L77" s="81">
        <v>3.2270564300000002</v>
      </c>
      <c r="M77" s="112">
        <v>0.87588858184197527</v>
      </c>
      <c r="N77" s="81">
        <v>0.2284841</v>
      </c>
      <c r="O77" s="81">
        <v>-0.18017563</v>
      </c>
    </row>
    <row r="78" spans="2:15" ht="21" customHeight="1" thickBot="1" x14ac:dyDescent="0.25">
      <c r="B78" s="451"/>
      <c r="C78" s="196" t="s">
        <v>641</v>
      </c>
      <c r="D78" s="81">
        <v>110.45880249</v>
      </c>
      <c r="E78" s="81">
        <v>30.53475053</v>
      </c>
      <c r="F78" s="197">
        <v>0.60199999999999998</v>
      </c>
      <c r="G78" s="81">
        <v>126.81706101</v>
      </c>
      <c r="H78" s="112">
        <v>0.451899077747</v>
      </c>
      <c r="I78" s="81">
        <v>1891</v>
      </c>
      <c r="J78" s="112">
        <v>0.42394945632800002</v>
      </c>
      <c r="K78" s="81">
        <v>0</v>
      </c>
      <c r="L78" s="81">
        <v>201.17257946000001</v>
      </c>
      <c r="M78" s="112">
        <v>1.5863210979486173</v>
      </c>
      <c r="N78" s="81">
        <v>24.119649949999999</v>
      </c>
      <c r="O78" s="81">
        <v>-2.6339885199999999</v>
      </c>
    </row>
    <row r="79" spans="2:15" ht="21" customHeight="1" thickBot="1" x14ac:dyDescent="0.25">
      <c r="B79" s="451"/>
      <c r="C79" s="196" t="s">
        <v>642</v>
      </c>
      <c r="D79" s="81">
        <v>939.78143025999998</v>
      </c>
      <c r="E79" s="81">
        <v>28.640785309999998</v>
      </c>
      <c r="F79" s="197">
        <v>0.5806</v>
      </c>
      <c r="G79" s="81">
        <v>946.95075338000004</v>
      </c>
      <c r="H79" s="112">
        <v>0.99993101597400003</v>
      </c>
      <c r="I79" s="81">
        <v>833</v>
      </c>
      <c r="J79" s="112">
        <v>0.32782860619100002</v>
      </c>
      <c r="K79" s="81">
        <v>0</v>
      </c>
      <c r="L79" s="81">
        <v>321.56233142000002</v>
      </c>
      <c r="M79" s="112">
        <v>0.33957661501638925</v>
      </c>
      <c r="N79" s="81">
        <v>640.68111553999995</v>
      </c>
      <c r="O79" s="81">
        <v>-621.34835458999999</v>
      </c>
    </row>
    <row r="80" spans="2:15" ht="21" customHeight="1" thickBot="1" x14ac:dyDescent="0.25">
      <c r="B80" s="568"/>
      <c r="C80" s="199" t="s">
        <v>643</v>
      </c>
      <c r="D80" s="200">
        <v>14251.459284810002</v>
      </c>
      <c r="E80" s="200">
        <v>3073.29558748</v>
      </c>
      <c r="F80" s="201">
        <v>0.54278617033675891</v>
      </c>
      <c r="G80" s="200">
        <v>14693.675702620001</v>
      </c>
      <c r="H80" s="202">
        <v>8.6058085078095883E-2</v>
      </c>
      <c r="I80" s="200">
        <v>14085</v>
      </c>
      <c r="J80" s="202">
        <v>0.40538807399794691</v>
      </c>
      <c r="K80" s="200">
        <v>0</v>
      </c>
      <c r="L80" s="200">
        <v>9733.0103465900029</v>
      </c>
      <c r="M80" s="202">
        <v>0.66239452561584222</v>
      </c>
      <c r="N80" s="200">
        <v>772.71999462999997</v>
      </c>
      <c r="O80" s="200">
        <v>-811.79041218000009</v>
      </c>
    </row>
    <row r="81" spans="2:15" ht="21" customHeight="1" thickBot="1" x14ac:dyDescent="0.3">
      <c r="B81" s="195" t="s">
        <v>646</v>
      </c>
      <c r="C81" s="571"/>
      <c r="D81" s="555"/>
      <c r="E81" s="555"/>
      <c r="F81" s="555"/>
      <c r="G81" s="555"/>
      <c r="H81" s="555"/>
      <c r="I81" s="555"/>
      <c r="J81" s="555"/>
      <c r="K81" s="555"/>
      <c r="L81" s="555"/>
      <c r="M81" s="555"/>
      <c r="N81" s="555"/>
      <c r="O81" s="572"/>
    </row>
    <row r="82" spans="2:15" ht="21" customHeight="1" thickBot="1" x14ac:dyDescent="0.25">
      <c r="B82" s="567"/>
      <c r="C82" s="196" t="s">
        <v>626</v>
      </c>
      <c r="D82" s="81">
        <v>2575.8244598200004</v>
      </c>
      <c r="E82" s="81">
        <v>3293.4640016799999</v>
      </c>
      <c r="F82" s="197">
        <v>0.69040000000000001</v>
      </c>
      <c r="G82" s="81">
        <v>4693.8403253300003</v>
      </c>
      <c r="H82" s="112">
        <v>9.5539826200000003E-4</v>
      </c>
      <c r="I82" s="81">
        <v>253</v>
      </c>
      <c r="J82" s="112">
        <v>0.38173159255700001</v>
      </c>
      <c r="K82" s="81">
        <v>2.9922286631050001</v>
      </c>
      <c r="L82" s="81">
        <v>1402.71295676</v>
      </c>
      <c r="M82" s="112">
        <v>0.29884121732696189</v>
      </c>
      <c r="N82" s="81">
        <v>1.66988179</v>
      </c>
      <c r="O82" s="81">
        <v>-12.65176415</v>
      </c>
    </row>
    <row r="83" spans="2:15" ht="21" customHeight="1" thickBot="1" x14ac:dyDescent="0.25">
      <c r="B83" s="451"/>
      <c r="C83" s="198" t="s">
        <v>627</v>
      </c>
      <c r="D83" s="81">
        <v>823.68847044000006</v>
      </c>
      <c r="E83" s="81">
        <v>1833.8523624899999</v>
      </c>
      <c r="F83" s="197">
        <v>0.74560000000000004</v>
      </c>
      <c r="G83" s="81">
        <v>2081.0734488900002</v>
      </c>
      <c r="H83" s="112">
        <v>7.5892181199999997E-4</v>
      </c>
      <c r="I83" s="81">
        <v>74</v>
      </c>
      <c r="J83" s="112">
        <v>0.392458943969</v>
      </c>
      <c r="K83" s="81">
        <v>3.0702683207420001</v>
      </c>
      <c r="L83" s="81">
        <v>618.31658026000002</v>
      </c>
      <c r="M83" s="112">
        <v>0.29711425158482357</v>
      </c>
      <c r="N83" s="81">
        <v>0.61267950000000004</v>
      </c>
      <c r="O83" s="81">
        <v>-0.84146293000000005</v>
      </c>
    </row>
    <row r="84" spans="2:15" ht="21" customHeight="1" thickBot="1" x14ac:dyDescent="0.25">
      <c r="B84" s="451"/>
      <c r="C84" s="198" t="s">
        <v>628</v>
      </c>
      <c r="D84" s="81">
        <v>1752.1359893900001</v>
      </c>
      <c r="E84" s="81">
        <v>1459.61163919</v>
      </c>
      <c r="F84" s="197">
        <v>0.62109999999999999</v>
      </c>
      <c r="G84" s="81">
        <v>2612.7668764499999</v>
      </c>
      <c r="H84" s="112">
        <v>1.111892103E-3</v>
      </c>
      <c r="I84" s="81">
        <v>179</v>
      </c>
      <c r="J84" s="112">
        <v>0.37318723814100002</v>
      </c>
      <c r="K84" s="81">
        <v>2.9300699374520001</v>
      </c>
      <c r="L84" s="81">
        <v>784.39637649999997</v>
      </c>
      <c r="M84" s="112">
        <v>0.30021674860091979</v>
      </c>
      <c r="N84" s="81">
        <v>1.05720229</v>
      </c>
      <c r="O84" s="81">
        <v>-11.81030121</v>
      </c>
    </row>
    <row r="85" spans="2:15" ht="21" customHeight="1" thickBot="1" x14ac:dyDescent="0.25">
      <c r="B85" s="451"/>
      <c r="C85" s="196" t="s">
        <v>629</v>
      </c>
      <c r="D85" s="81">
        <v>695.49862923000001</v>
      </c>
      <c r="E85" s="81">
        <v>181.44286915999999</v>
      </c>
      <c r="F85" s="197">
        <v>0.74790000000000001</v>
      </c>
      <c r="G85" s="81">
        <v>677.40204851999999</v>
      </c>
      <c r="H85" s="112">
        <v>1.7097622770000001E-3</v>
      </c>
      <c r="I85" s="81">
        <v>40</v>
      </c>
      <c r="J85" s="112">
        <v>0.19350891630799999</v>
      </c>
      <c r="K85" s="81">
        <v>3.7506877498729998</v>
      </c>
      <c r="L85" s="81">
        <v>155.92917461000002</v>
      </c>
      <c r="M85" s="112">
        <v>0.23018704320525285</v>
      </c>
      <c r="N85" s="81">
        <v>0.22203141000000001</v>
      </c>
      <c r="O85" s="81">
        <v>-0.84745877000000003</v>
      </c>
    </row>
    <row r="86" spans="2:15" ht="21" customHeight="1" thickBot="1" x14ac:dyDescent="0.25">
      <c r="B86" s="451"/>
      <c r="C86" s="196" t="s">
        <v>630</v>
      </c>
      <c r="D86" s="81">
        <v>3271.6347464099999</v>
      </c>
      <c r="E86" s="81">
        <v>2330.2679069199999</v>
      </c>
      <c r="F86" s="197">
        <v>0.64470000000000005</v>
      </c>
      <c r="G86" s="81">
        <v>4632.8388515500001</v>
      </c>
      <c r="H86" s="112">
        <v>2.6514605010000002E-3</v>
      </c>
      <c r="I86" s="81">
        <v>363</v>
      </c>
      <c r="J86" s="112">
        <v>0.405276451491</v>
      </c>
      <c r="K86" s="81">
        <v>3.0592066568490002</v>
      </c>
      <c r="L86" s="81">
        <v>2361.1231219699998</v>
      </c>
      <c r="M86" s="112">
        <v>0.50964930955456034</v>
      </c>
      <c r="N86" s="81">
        <v>5.0514318099999995</v>
      </c>
      <c r="O86" s="81">
        <v>-38.778093950000006</v>
      </c>
    </row>
    <row r="87" spans="2:15" ht="21" customHeight="1" thickBot="1" x14ac:dyDescent="0.25">
      <c r="B87" s="451"/>
      <c r="C87" s="196" t="s">
        <v>631</v>
      </c>
      <c r="D87" s="81">
        <v>2701.3191815100004</v>
      </c>
      <c r="E87" s="81">
        <v>2238.3469587700001</v>
      </c>
      <c r="F87" s="197">
        <v>0.73460000000000003</v>
      </c>
      <c r="G87" s="81">
        <v>4261.9100104099998</v>
      </c>
      <c r="H87" s="112">
        <v>5.159506415E-3</v>
      </c>
      <c r="I87" s="81">
        <v>150</v>
      </c>
      <c r="J87" s="112">
        <v>0.41317032861199998</v>
      </c>
      <c r="K87" s="81">
        <v>2.251195616465</v>
      </c>
      <c r="L87" s="81">
        <v>2743.0012263799999</v>
      </c>
      <c r="M87" s="112">
        <v>0.64360843370226883</v>
      </c>
      <c r="N87" s="81">
        <v>9.1906047300000004</v>
      </c>
      <c r="O87" s="81">
        <v>-37.954590960000004</v>
      </c>
    </row>
    <row r="88" spans="2:15" ht="21" customHeight="1" thickBot="1" x14ac:dyDescent="0.25">
      <c r="B88" s="451"/>
      <c r="C88" s="196" t="s">
        <v>632</v>
      </c>
      <c r="D88" s="81">
        <v>6781.2960933599998</v>
      </c>
      <c r="E88" s="81">
        <v>3884.6762675500004</v>
      </c>
      <c r="F88" s="197">
        <v>0.6079</v>
      </c>
      <c r="G88" s="81">
        <v>9131.7006849999998</v>
      </c>
      <c r="H88" s="112">
        <v>9.8741989419999995E-3</v>
      </c>
      <c r="I88" s="81">
        <v>1242</v>
      </c>
      <c r="J88" s="112">
        <v>0.43395598872800001</v>
      </c>
      <c r="K88" s="81">
        <v>2.384256021573</v>
      </c>
      <c r="L88" s="81">
        <v>7878.6115558800002</v>
      </c>
      <c r="M88" s="112">
        <v>0.86277593053631718</v>
      </c>
      <c r="N88" s="81">
        <v>39.931289479999997</v>
      </c>
      <c r="O88" s="81">
        <v>-89.476970829999999</v>
      </c>
    </row>
    <row r="89" spans="2:15" ht="21" customHeight="1" thickBot="1" x14ac:dyDescent="0.25">
      <c r="B89" s="451"/>
      <c r="C89" s="198" t="s">
        <v>633</v>
      </c>
      <c r="D89" s="81">
        <v>5420.0834380200004</v>
      </c>
      <c r="E89" s="81">
        <v>2974.8113097600003</v>
      </c>
      <c r="F89" s="197">
        <v>0.64690000000000003</v>
      </c>
      <c r="G89" s="81">
        <v>7329.4085865299994</v>
      </c>
      <c r="H89" s="112">
        <v>7.9759579250000007E-3</v>
      </c>
      <c r="I89" s="81">
        <v>766</v>
      </c>
      <c r="J89" s="112">
        <v>0.42923529458499998</v>
      </c>
      <c r="K89" s="81">
        <v>2.4998223998159999</v>
      </c>
      <c r="L89" s="81">
        <v>5833.7554580699998</v>
      </c>
      <c r="M89" s="112">
        <v>0.79593808820963885</v>
      </c>
      <c r="N89" s="81">
        <v>25.627785940000003</v>
      </c>
      <c r="O89" s="81">
        <v>-61.421027130000006</v>
      </c>
    </row>
    <row r="90" spans="2:15" ht="21" customHeight="1" thickBot="1" x14ac:dyDescent="0.25">
      <c r="B90" s="451"/>
      <c r="C90" s="198" t="s">
        <v>634</v>
      </c>
      <c r="D90" s="81">
        <v>1361.2126553399999</v>
      </c>
      <c r="E90" s="81">
        <v>909.86495778999995</v>
      </c>
      <c r="F90" s="197">
        <v>0.48070000000000002</v>
      </c>
      <c r="G90" s="81">
        <v>1802.2920984699999</v>
      </c>
      <c r="H90" s="112">
        <v>1.7593804450999999E-2</v>
      </c>
      <c r="I90" s="81">
        <v>476</v>
      </c>
      <c r="J90" s="112">
        <v>0.45315370713100001</v>
      </c>
      <c r="K90" s="81">
        <v>1.914280480023</v>
      </c>
      <c r="L90" s="81">
        <v>2044.8560978199998</v>
      </c>
      <c r="M90" s="112">
        <v>1.1345863967089003</v>
      </c>
      <c r="N90" s="81">
        <v>14.303503539999999</v>
      </c>
      <c r="O90" s="81">
        <v>-28.055943690000003</v>
      </c>
    </row>
    <row r="91" spans="2:15" ht="21" customHeight="1" thickBot="1" x14ac:dyDescent="0.25">
      <c r="B91" s="451"/>
      <c r="C91" s="196" t="s">
        <v>635</v>
      </c>
      <c r="D91" s="81">
        <v>2068.9444337599998</v>
      </c>
      <c r="E91" s="81">
        <v>1182.1412026600001</v>
      </c>
      <c r="F91" s="197">
        <v>0.55289999999999995</v>
      </c>
      <c r="G91" s="81">
        <v>2473.5984419899996</v>
      </c>
      <c r="H91" s="112">
        <v>3.8311264600999997E-2</v>
      </c>
      <c r="I91" s="81">
        <v>903</v>
      </c>
      <c r="J91" s="112">
        <v>0.45842426721700003</v>
      </c>
      <c r="K91" s="81">
        <v>1.9401669190919999</v>
      </c>
      <c r="L91" s="81">
        <v>3552.6255280500004</v>
      </c>
      <c r="M91" s="112">
        <v>1.4362175637497279</v>
      </c>
      <c r="N91" s="81">
        <v>43.547305389999998</v>
      </c>
      <c r="O91" s="81">
        <v>-58.867200029999999</v>
      </c>
    </row>
    <row r="92" spans="2:15" ht="21" customHeight="1" thickBot="1" x14ac:dyDescent="0.25">
      <c r="B92" s="451"/>
      <c r="C92" s="198" t="s">
        <v>636</v>
      </c>
      <c r="D92" s="81">
        <v>1520.44033896</v>
      </c>
      <c r="E92" s="81">
        <v>845.64301851000005</v>
      </c>
      <c r="F92" s="197">
        <v>0.58009999999999995</v>
      </c>
      <c r="G92" s="81">
        <v>1789.4425054200001</v>
      </c>
      <c r="H92" s="112">
        <v>3.1394677744000003E-2</v>
      </c>
      <c r="I92" s="81">
        <v>514</v>
      </c>
      <c r="J92" s="112">
        <v>0.45803906975399999</v>
      </c>
      <c r="K92" s="81">
        <v>1.9067929195110001</v>
      </c>
      <c r="L92" s="81">
        <v>2415.92557265</v>
      </c>
      <c r="M92" s="112">
        <v>1.3500995786857974</v>
      </c>
      <c r="N92" s="81">
        <v>25.692875090000001</v>
      </c>
      <c r="O92" s="81">
        <v>-34.182838329999996</v>
      </c>
    </row>
    <row r="93" spans="2:15" ht="21" customHeight="1" thickBot="1" x14ac:dyDescent="0.25">
      <c r="B93" s="451"/>
      <c r="C93" s="198" t="s">
        <v>637</v>
      </c>
      <c r="D93" s="81">
        <v>548.50409479999996</v>
      </c>
      <c r="E93" s="81">
        <v>336.49818414999999</v>
      </c>
      <c r="F93" s="197">
        <v>0.48459999999999998</v>
      </c>
      <c r="G93" s="81">
        <v>684.15593657000011</v>
      </c>
      <c r="H93" s="112">
        <v>5.6401927637999998E-2</v>
      </c>
      <c r="I93" s="81">
        <v>389</v>
      </c>
      <c r="J93" s="112">
        <v>0.45943176956699999</v>
      </c>
      <c r="K93" s="81">
        <v>2.0274582078669998</v>
      </c>
      <c r="L93" s="81">
        <v>1136.6999554000001</v>
      </c>
      <c r="M93" s="112">
        <v>1.661463263914392</v>
      </c>
      <c r="N93" s="81">
        <v>17.854430300000001</v>
      </c>
      <c r="O93" s="81">
        <v>-24.6843617</v>
      </c>
    </row>
    <row r="94" spans="2:15" ht="21" customHeight="1" thickBot="1" x14ac:dyDescent="0.25">
      <c r="B94" s="451"/>
      <c r="C94" s="196" t="s">
        <v>638</v>
      </c>
      <c r="D94" s="81">
        <v>518.72422802999995</v>
      </c>
      <c r="E94" s="81">
        <v>99.370066719999997</v>
      </c>
      <c r="F94" s="197">
        <v>0.56010000000000004</v>
      </c>
      <c r="G94" s="81">
        <v>566.58277027999998</v>
      </c>
      <c r="H94" s="112">
        <v>7.8221490438000002E-2</v>
      </c>
      <c r="I94" s="81">
        <v>672</v>
      </c>
      <c r="J94" s="112">
        <v>0.432994642885</v>
      </c>
      <c r="K94" s="81">
        <v>2.574386079261</v>
      </c>
      <c r="L94" s="81">
        <v>751.35561693</v>
      </c>
      <c r="M94" s="112">
        <v>1.3261180119520524</v>
      </c>
      <c r="N94" s="81">
        <v>18.643503620000001</v>
      </c>
      <c r="O94" s="81">
        <v>-33.83686471</v>
      </c>
    </row>
    <row r="95" spans="2:15" ht="21" customHeight="1" thickBot="1" x14ac:dyDescent="0.25">
      <c r="B95" s="451"/>
      <c r="C95" s="198" t="s">
        <v>639</v>
      </c>
      <c r="D95" s="81">
        <v>258.76309921000001</v>
      </c>
      <c r="E95" s="81">
        <v>94.784088060000002</v>
      </c>
      <c r="F95" s="197">
        <v>0.56410000000000005</v>
      </c>
      <c r="G95" s="81">
        <v>304.68236755999999</v>
      </c>
      <c r="H95" s="112">
        <v>0.114485894707</v>
      </c>
      <c r="I95" s="81">
        <v>132</v>
      </c>
      <c r="J95" s="112">
        <v>0.426709389494</v>
      </c>
      <c r="K95" s="81">
        <v>1.6425500478790001</v>
      </c>
      <c r="L95" s="81">
        <v>568.74260702000004</v>
      </c>
      <c r="M95" s="112">
        <v>1.86667384651985</v>
      </c>
      <c r="N95" s="81">
        <v>14.8215846</v>
      </c>
      <c r="O95" s="81">
        <v>-32.510413270000001</v>
      </c>
    </row>
    <row r="96" spans="2:15" ht="21" customHeight="1" thickBot="1" x14ac:dyDescent="0.25">
      <c r="B96" s="451"/>
      <c r="C96" s="198" t="s">
        <v>640</v>
      </c>
      <c r="D96" s="81">
        <v>0.25997707999999997</v>
      </c>
      <c r="E96" s="81">
        <v>0</v>
      </c>
      <c r="F96" s="197">
        <v>0</v>
      </c>
      <c r="G96" s="81">
        <v>0.25997707999999997</v>
      </c>
      <c r="H96" s="112">
        <v>0.21701999999999999</v>
      </c>
      <c r="I96" s="81">
        <v>1</v>
      </c>
      <c r="J96" s="112">
        <v>0.26134302052699998</v>
      </c>
      <c r="K96" s="81">
        <v>2.2713094677419998</v>
      </c>
      <c r="L96" s="81">
        <v>0.38162063000000002</v>
      </c>
      <c r="M96" s="112">
        <v>0</v>
      </c>
      <c r="N96" s="81">
        <v>1.4745030000000001E-2</v>
      </c>
      <c r="O96" s="81">
        <v>-7.1870699999999994E-3</v>
      </c>
    </row>
    <row r="97" spans="2:15" ht="21" customHeight="1" thickBot="1" x14ac:dyDescent="0.25">
      <c r="B97" s="451"/>
      <c r="C97" s="196" t="s">
        <v>641</v>
      </c>
      <c r="D97" s="81">
        <v>259.70115174</v>
      </c>
      <c r="E97" s="81">
        <v>4.5859786500000004</v>
      </c>
      <c r="F97" s="197">
        <v>0.47660000000000002</v>
      </c>
      <c r="G97" s="81">
        <v>261.64042563999999</v>
      </c>
      <c r="H97" s="112">
        <v>3.5853385603999997E-2</v>
      </c>
      <c r="I97" s="81">
        <v>539</v>
      </c>
      <c r="J97" s="112">
        <v>0.44048443108000002</v>
      </c>
      <c r="K97" s="81">
        <v>3.6598177380029999</v>
      </c>
      <c r="L97" s="81">
        <v>182.23138928</v>
      </c>
      <c r="M97" s="112">
        <v>0.69649553899877237</v>
      </c>
      <c r="N97" s="81">
        <v>3.8071739900000003</v>
      </c>
      <c r="O97" s="81">
        <v>-1.3192643700000002</v>
      </c>
    </row>
    <row r="98" spans="2:15" ht="21" customHeight="1" thickBot="1" x14ac:dyDescent="0.25">
      <c r="B98" s="451"/>
      <c r="C98" s="196" t="s">
        <v>642</v>
      </c>
      <c r="D98" s="81">
        <v>567.23682594000002</v>
      </c>
      <c r="E98" s="81">
        <v>29.575214809999999</v>
      </c>
      <c r="F98" s="197">
        <v>0.58240000000000003</v>
      </c>
      <c r="G98" s="81">
        <v>558.80282878000003</v>
      </c>
      <c r="H98" s="112">
        <v>0.99847833608299996</v>
      </c>
      <c r="I98" s="81">
        <v>111</v>
      </c>
      <c r="J98" s="112">
        <v>0.42969698388499999</v>
      </c>
      <c r="K98" s="81">
        <v>1.1648496800929999</v>
      </c>
      <c r="L98" s="81">
        <v>280.55254386000001</v>
      </c>
      <c r="M98" s="112">
        <v>0.50205999220246111</v>
      </c>
      <c r="N98" s="81">
        <v>389.16934987000002</v>
      </c>
      <c r="O98" s="81">
        <v>-368.88418875000002</v>
      </c>
    </row>
    <row r="99" spans="2:15" ht="21" customHeight="1" thickBot="1" x14ac:dyDescent="0.25">
      <c r="B99" s="568"/>
      <c r="C99" s="199" t="s">
        <v>643</v>
      </c>
      <c r="D99" s="200">
        <v>19180.478598059999</v>
      </c>
      <c r="E99" s="200">
        <v>13239.284488270001</v>
      </c>
      <c r="F99" s="201">
        <v>0.6529132616824308</v>
      </c>
      <c r="G99" s="200">
        <v>26996.675961860001</v>
      </c>
      <c r="H99" s="202">
        <v>3.0637927679849655E-2</v>
      </c>
      <c r="I99" s="200">
        <v>3734</v>
      </c>
      <c r="J99" s="202">
        <v>0.41277313886110789</v>
      </c>
      <c r="K99" s="200">
        <v>2.5571297043641037</v>
      </c>
      <c r="L99" s="200">
        <v>19125.91172444</v>
      </c>
      <c r="M99" s="202">
        <v>0.70845432050451118</v>
      </c>
      <c r="N99" s="200">
        <v>507.42539810000005</v>
      </c>
      <c r="O99" s="200">
        <v>-641.29713215000004</v>
      </c>
    </row>
    <row r="100" spans="2:15" ht="21" customHeight="1" thickBot="1" x14ac:dyDescent="0.3">
      <c r="B100" s="195" t="s">
        <v>647</v>
      </c>
      <c r="C100" s="571"/>
      <c r="D100" s="555"/>
      <c r="E100" s="555"/>
      <c r="F100" s="555"/>
      <c r="G100" s="555"/>
      <c r="H100" s="555"/>
      <c r="I100" s="555"/>
      <c r="J100" s="555"/>
      <c r="K100" s="555"/>
      <c r="L100" s="555"/>
      <c r="M100" s="555"/>
      <c r="N100" s="555"/>
      <c r="O100" s="572"/>
    </row>
    <row r="101" spans="2:15" ht="21" customHeight="1" thickBot="1" x14ac:dyDescent="0.25">
      <c r="B101" s="567"/>
      <c r="C101" s="196" t="s">
        <v>626</v>
      </c>
      <c r="D101" s="81">
        <v>5294.9345746499994</v>
      </c>
      <c r="E101" s="81">
        <v>180.16721953000001</v>
      </c>
      <c r="F101" s="197">
        <v>1</v>
      </c>
      <c r="G101" s="81">
        <v>5475.1017941800001</v>
      </c>
      <c r="H101" s="112">
        <v>9.1376409400000002E-4</v>
      </c>
      <c r="I101" s="81">
        <v>33112</v>
      </c>
      <c r="J101" s="112">
        <v>9.6121123084000004E-2</v>
      </c>
      <c r="K101" s="81">
        <v>4.8011625552619996</v>
      </c>
      <c r="L101" s="81">
        <v>93.736927950000009</v>
      </c>
      <c r="M101" s="112">
        <v>1.7120581767016967E-2</v>
      </c>
      <c r="N101" s="81">
        <v>0.49756138</v>
      </c>
      <c r="O101" s="81">
        <v>-0.91117553000000007</v>
      </c>
    </row>
    <row r="102" spans="2:15" ht="21" customHeight="1" thickBot="1" x14ac:dyDescent="0.25">
      <c r="B102" s="451"/>
      <c r="C102" s="198" t="s">
        <v>627</v>
      </c>
      <c r="D102" s="81">
        <v>2761.6884500199999</v>
      </c>
      <c r="E102" s="81">
        <v>93.358986200000004</v>
      </c>
      <c r="F102" s="197">
        <v>1</v>
      </c>
      <c r="G102" s="81">
        <v>2855.0474362199998</v>
      </c>
      <c r="H102" s="112">
        <v>4.40023272E-4</v>
      </c>
      <c r="I102" s="81">
        <v>18410</v>
      </c>
      <c r="J102" s="112">
        <v>9.0222047269999994E-2</v>
      </c>
      <c r="K102" s="81">
        <v>4.7460197279200003</v>
      </c>
      <c r="L102" s="81">
        <v>26.033549839999999</v>
      </c>
      <c r="M102" s="112">
        <v>9.1184298760610665E-3</v>
      </c>
      <c r="N102" s="81">
        <v>0.11334300999999999</v>
      </c>
      <c r="O102" s="81">
        <v>-0.34927424000000001</v>
      </c>
    </row>
    <row r="103" spans="2:15" ht="21" customHeight="1" thickBot="1" x14ac:dyDescent="0.25">
      <c r="B103" s="451"/>
      <c r="C103" s="198" t="s">
        <v>628</v>
      </c>
      <c r="D103" s="81">
        <v>2533.2461246299999</v>
      </c>
      <c r="E103" s="81">
        <v>86.808233329999993</v>
      </c>
      <c r="F103" s="197">
        <v>1</v>
      </c>
      <c r="G103" s="81">
        <v>2620.0543579599998</v>
      </c>
      <c r="H103" s="112">
        <v>1.429994803E-3</v>
      </c>
      <c r="I103" s="81">
        <v>14702</v>
      </c>
      <c r="J103" s="112">
        <v>0.102549287915</v>
      </c>
      <c r="K103" s="81">
        <v>4.8612511512680001</v>
      </c>
      <c r="L103" s="81">
        <v>67.703378099999995</v>
      </c>
      <c r="M103" s="112">
        <v>2.5840447887773788E-2</v>
      </c>
      <c r="N103" s="81">
        <v>0.38421836999999998</v>
      </c>
      <c r="O103" s="81">
        <v>-0.56190129</v>
      </c>
    </row>
    <row r="104" spans="2:15" ht="21" customHeight="1" thickBot="1" x14ac:dyDescent="0.25">
      <c r="B104" s="451"/>
      <c r="C104" s="196" t="s">
        <v>629</v>
      </c>
      <c r="D104" s="81">
        <v>0</v>
      </c>
      <c r="E104" s="81">
        <v>0</v>
      </c>
      <c r="F104" s="197">
        <v>0</v>
      </c>
      <c r="G104" s="81">
        <v>0</v>
      </c>
      <c r="H104" s="112">
        <v>0</v>
      </c>
      <c r="I104" s="81">
        <v>0</v>
      </c>
      <c r="J104" s="112">
        <v>0</v>
      </c>
      <c r="K104" s="81">
        <v>0</v>
      </c>
      <c r="L104" s="81">
        <v>0</v>
      </c>
      <c r="M104" s="112">
        <v>0</v>
      </c>
      <c r="N104" s="81">
        <v>0</v>
      </c>
      <c r="O104" s="81">
        <v>0</v>
      </c>
    </row>
    <row r="105" spans="2:15" ht="21" customHeight="1" thickBot="1" x14ac:dyDescent="0.25">
      <c r="B105" s="451"/>
      <c r="C105" s="196" t="s">
        <v>630</v>
      </c>
      <c r="D105" s="81">
        <v>1422.6218569300001</v>
      </c>
      <c r="E105" s="81">
        <v>49.136368609999998</v>
      </c>
      <c r="F105" s="197">
        <v>1</v>
      </c>
      <c r="G105" s="81">
        <v>1471.75822554</v>
      </c>
      <c r="H105" s="112">
        <v>2.8500558980000001E-3</v>
      </c>
      <c r="I105" s="81">
        <v>7741</v>
      </c>
      <c r="J105" s="112">
        <v>0.109668518844</v>
      </c>
      <c r="K105" s="81">
        <v>4.9005041560839997</v>
      </c>
      <c r="L105" s="81">
        <v>67.90720687999999</v>
      </c>
      <c r="M105" s="112">
        <v>4.6140191847804546E-2</v>
      </c>
      <c r="N105" s="81">
        <v>0.46001259999999999</v>
      </c>
      <c r="O105" s="81">
        <v>-0.56141190000000007</v>
      </c>
    </row>
    <row r="106" spans="2:15" ht="21" customHeight="1" thickBot="1" x14ac:dyDescent="0.25">
      <c r="B106" s="451"/>
      <c r="C106" s="196" t="s">
        <v>631</v>
      </c>
      <c r="D106" s="81">
        <v>1354.8137603900002</v>
      </c>
      <c r="E106" s="81">
        <v>42.376063070000001</v>
      </c>
      <c r="F106" s="197">
        <v>1</v>
      </c>
      <c r="G106" s="81">
        <v>1397.1898234600001</v>
      </c>
      <c r="H106" s="112">
        <v>5.9899999999999997E-3</v>
      </c>
      <c r="I106" s="81">
        <v>6910</v>
      </c>
      <c r="J106" s="112">
        <v>0.11340012859</v>
      </c>
      <c r="K106" s="81">
        <v>4.9176763327120003</v>
      </c>
      <c r="L106" s="81">
        <v>113.17862615999999</v>
      </c>
      <c r="M106" s="112">
        <v>8.100447359380597E-2</v>
      </c>
      <c r="N106" s="81">
        <v>0.94906462000000003</v>
      </c>
      <c r="O106" s="81">
        <v>-1.0200963199999999</v>
      </c>
    </row>
    <row r="107" spans="2:15" ht="21" customHeight="1" thickBot="1" x14ac:dyDescent="0.25">
      <c r="B107" s="451"/>
      <c r="C107" s="196" t="s">
        <v>632</v>
      </c>
      <c r="D107" s="81">
        <v>746.20352872000001</v>
      </c>
      <c r="E107" s="81">
        <v>20.700774640000002</v>
      </c>
      <c r="F107" s="197">
        <v>1</v>
      </c>
      <c r="G107" s="81">
        <v>766.90430335999997</v>
      </c>
      <c r="H107" s="112">
        <v>1.6626433667E-2</v>
      </c>
      <c r="I107" s="81">
        <v>3741</v>
      </c>
      <c r="J107" s="112">
        <v>0.115946924657</v>
      </c>
      <c r="K107" s="81">
        <v>4.9214533565070004</v>
      </c>
      <c r="L107" s="81">
        <v>124.42354051999999</v>
      </c>
      <c r="M107" s="112">
        <v>0.16224128613553121</v>
      </c>
      <c r="N107" s="81">
        <v>1.4765436599999999</v>
      </c>
      <c r="O107" s="81">
        <v>-1.6653467900000001</v>
      </c>
    </row>
    <row r="108" spans="2:15" ht="21" customHeight="1" thickBot="1" x14ac:dyDescent="0.25">
      <c r="B108" s="451"/>
      <c r="C108" s="198" t="s">
        <v>633</v>
      </c>
      <c r="D108" s="81">
        <v>271.99967337999999</v>
      </c>
      <c r="E108" s="81">
        <v>10.611490740000001</v>
      </c>
      <c r="F108" s="197">
        <v>1</v>
      </c>
      <c r="G108" s="81">
        <v>282.61116412000001</v>
      </c>
      <c r="H108" s="112">
        <v>1.2970075201000001E-2</v>
      </c>
      <c r="I108" s="81">
        <v>1372</v>
      </c>
      <c r="J108" s="112">
        <v>0.117094008128</v>
      </c>
      <c r="K108" s="81">
        <v>4.9115674740189998</v>
      </c>
      <c r="L108" s="81">
        <v>39.729122529999998</v>
      </c>
      <c r="M108" s="112">
        <v>0.14057874413316013</v>
      </c>
      <c r="N108" s="81">
        <v>0.42920527000000003</v>
      </c>
      <c r="O108" s="81">
        <v>-0.40780477000000004</v>
      </c>
    </row>
    <row r="109" spans="2:15" ht="21" customHeight="1" thickBot="1" x14ac:dyDescent="0.25">
      <c r="B109" s="451"/>
      <c r="C109" s="198" t="s">
        <v>634</v>
      </c>
      <c r="D109" s="81">
        <v>474.20385533999996</v>
      </c>
      <c r="E109" s="81">
        <v>10.0892839</v>
      </c>
      <c r="F109" s="197">
        <v>1</v>
      </c>
      <c r="G109" s="81">
        <v>484.29313924000002</v>
      </c>
      <c r="H109" s="112">
        <v>1.8760116015000002E-2</v>
      </c>
      <c r="I109" s="81">
        <v>2369</v>
      </c>
      <c r="J109" s="112">
        <v>0.115277539591</v>
      </c>
      <c r="K109" s="81">
        <v>4.9272223020729999</v>
      </c>
      <c r="L109" s="81">
        <v>84.694417989999991</v>
      </c>
      <c r="M109" s="112">
        <v>0.17488254762995556</v>
      </c>
      <c r="N109" s="81">
        <v>1.04733839</v>
      </c>
      <c r="O109" s="81">
        <v>-1.25754202</v>
      </c>
    </row>
    <row r="110" spans="2:15" ht="21" customHeight="1" thickBot="1" x14ac:dyDescent="0.25">
      <c r="B110" s="451"/>
      <c r="C110" s="196" t="s">
        <v>635</v>
      </c>
      <c r="D110" s="81">
        <v>509.98084058999996</v>
      </c>
      <c r="E110" s="81">
        <v>20.891422030000001</v>
      </c>
      <c r="F110" s="197">
        <v>1</v>
      </c>
      <c r="G110" s="81">
        <v>530.87226262000001</v>
      </c>
      <c r="H110" s="112">
        <v>4.1775400019999999E-2</v>
      </c>
      <c r="I110" s="81">
        <v>2877</v>
      </c>
      <c r="J110" s="112">
        <v>0.11333322687</v>
      </c>
      <c r="K110" s="81">
        <v>4.9092157171870001</v>
      </c>
      <c r="L110" s="81">
        <v>143.30685038999999</v>
      </c>
      <c r="M110" s="112">
        <v>0.26994601240370225</v>
      </c>
      <c r="N110" s="81">
        <v>2.51943078</v>
      </c>
      <c r="O110" s="81">
        <v>-2.16865716</v>
      </c>
    </row>
    <row r="111" spans="2:15" ht="21" customHeight="1" thickBot="1" x14ac:dyDescent="0.25">
      <c r="B111" s="451"/>
      <c r="C111" s="198" t="s">
        <v>636</v>
      </c>
      <c r="D111" s="81">
        <v>447.47688125000002</v>
      </c>
      <c r="E111" s="81">
        <v>18.529455940000002</v>
      </c>
      <c r="F111" s="197">
        <v>1</v>
      </c>
      <c r="G111" s="81">
        <v>466.00633719000001</v>
      </c>
      <c r="H111" s="112">
        <v>3.6634274638000001E-2</v>
      </c>
      <c r="I111" s="81">
        <v>2530</v>
      </c>
      <c r="J111" s="112">
        <v>0.113189246324</v>
      </c>
      <c r="K111" s="81">
        <v>4.90138354668</v>
      </c>
      <c r="L111" s="81">
        <v>118.72233862</v>
      </c>
      <c r="M111" s="112">
        <v>0.25476550240902529</v>
      </c>
      <c r="N111" s="81">
        <v>1.9355158799999999</v>
      </c>
      <c r="O111" s="81">
        <v>-1.5800260400000001</v>
      </c>
    </row>
    <row r="112" spans="2:15" ht="21" customHeight="1" thickBot="1" x14ac:dyDescent="0.25">
      <c r="B112" s="451"/>
      <c r="C112" s="198" t="s">
        <v>637</v>
      </c>
      <c r="D112" s="81">
        <v>62.503959340000002</v>
      </c>
      <c r="E112" s="81">
        <v>2.3619660899999997</v>
      </c>
      <c r="F112" s="197">
        <v>1</v>
      </c>
      <c r="G112" s="81">
        <v>64.865925430000004</v>
      </c>
      <c r="H112" s="112">
        <v>7.8710000000000002E-2</v>
      </c>
      <c r="I112" s="81">
        <v>347</v>
      </c>
      <c r="J112" s="112">
        <v>0.11436760426500001</v>
      </c>
      <c r="K112" s="81">
        <v>4.9654831806650002</v>
      </c>
      <c r="L112" s="81">
        <v>24.584511769999999</v>
      </c>
      <c r="M112" s="112">
        <v>0.37900502624494814</v>
      </c>
      <c r="N112" s="81">
        <v>0.58391490000000001</v>
      </c>
      <c r="O112" s="81">
        <v>-0.58863111999999995</v>
      </c>
    </row>
    <row r="113" spans="2:15" ht="21" customHeight="1" thickBot="1" x14ac:dyDescent="0.25">
      <c r="B113" s="451"/>
      <c r="C113" s="196" t="s">
        <v>638</v>
      </c>
      <c r="D113" s="81">
        <v>39.966287619999996</v>
      </c>
      <c r="E113" s="81">
        <v>0.20589627999999999</v>
      </c>
      <c r="F113" s="197">
        <v>1</v>
      </c>
      <c r="G113" s="81">
        <v>40.1721839</v>
      </c>
      <c r="H113" s="112">
        <v>0.19466727812000001</v>
      </c>
      <c r="I113" s="81">
        <v>210</v>
      </c>
      <c r="J113" s="112">
        <v>0.112228078077</v>
      </c>
      <c r="K113" s="81">
        <v>4.9248563090940003</v>
      </c>
      <c r="L113" s="81">
        <v>20.363976739999998</v>
      </c>
      <c r="M113" s="112">
        <v>0.50691734337101846</v>
      </c>
      <c r="N113" s="81">
        <v>0.87621667000000003</v>
      </c>
      <c r="O113" s="81">
        <v>-0.52413781999999998</v>
      </c>
    </row>
    <row r="114" spans="2:15" ht="21" customHeight="1" thickBot="1" x14ac:dyDescent="0.25">
      <c r="B114" s="451"/>
      <c r="C114" s="198" t="s">
        <v>639</v>
      </c>
      <c r="D114" s="81">
        <v>39.916787619999994</v>
      </c>
      <c r="E114" s="81">
        <v>0.20589627999999999</v>
      </c>
      <c r="F114" s="197">
        <v>1</v>
      </c>
      <c r="G114" s="81">
        <v>40.122683899999998</v>
      </c>
      <c r="H114" s="112">
        <v>0.19434999999999999</v>
      </c>
      <c r="I114" s="81">
        <v>209</v>
      </c>
      <c r="J114" s="112">
        <v>0.11236653566099999</v>
      </c>
      <c r="K114" s="81">
        <v>4.9262440624019996</v>
      </c>
      <c r="L114" s="81">
        <v>20.363976739999998</v>
      </c>
      <c r="M114" s="112">
        <v>0.50754273544497353</v>
      </c>
      <c r="N114" s="81">
        <v>0.87621667000000003</v>
      </c>
      <c r="O114" s="81">
        <v>-0.52413781999999998</v>
      </c>
    </row>
    <row r="115" spans="2:15" ht="21" customHeight="1" thickBot="1" x14ac:dyDescent="0.25">
      <c r="B115" s="451"/>
      <c r="C115" s="198" t="s">
        <v>640</v>
      </c>
      <c r="D115" s="81">
        <v>0</v>
      </c>
      <c r="E115" s="81">
        <v>0</v>
      </c>
      <c r="F115" s="197">
        <v>0</v>
      </c>
      <c r="G115" s="81">
        <v>0</v>
      </c>
      <c r="H115" s="112">
        <v>0</v>
      </c>
      <c r="I115" s="81">
        <v>0</v>
      </c>
      <c r="J115" s="112">
        <v>0</v>
      </c>
      <c r="K115" s="81">
        <v>0</v>
      </c>
      <c r="L115" s="81">
        <v>0</v>
      </c>
      <c r="M115" s="112">
        <v>0</v>
      </c>
      <c r="N115" s="81">
        <v>0</v>
      </c>
      <c r="O115" s="81">
        <v>0</v>
      </c>
    </row>
    <row r="116" spans="2:15" ht="21" customHeight="1" thickBot="1" x14ac:dyDescent="0.25">
      <c r="B116" s="451"/>
      <c r="C116" s="196" t="s">
        <v>641</v>
      </c>
      <c r="D116" s="81">
        <v>4.9500000000000002E-2</v>
      </c>
      <c r="E116" s="81">
        <v>0</v>
      </c>
      <c r="F116" s="197">
        <v>0</v>
      </c>
      <c r="G116" s="81">
        <v>4.9500000000000002E-2</v>
      </c>
      <c r="H116" s="112">
        <v>0.45184000000000002</v>
      </c>
      <c r="I116" s="81">
        <v>1</v>
      </c>
      <c r="J116" s="112">
        <v>0</v>
      </c>
      <c r="K116" s="81">
        <v>3.8</v>
      </c>
      <c r="L116" s="81">
        <v>0</v>
      </c>
      <c r="M116" s="112">
        <v>0</v>
      </c>
      <c r="N116" s="81">
        <v>0</v>
      </c>
      <c r="O116" s="81">
        <v>0</v>
      </c>
    </row>
    <row r="117" spans="2:15" ht="21" customHeight="1" thickBot="1" x14ac:dyDescent="0.25">
      <c r="B117" s="451"/>
      <c r="C117" s="196" t="s">
        <v>642</v>
      </c>
      <c r="D117" s="81">
        <v>35.855401180000001</v>
      </c>
      <c r="E117" s="81">
        <v>0.17332654</v>
      </c>
      <c r="F117" s="197">
        <v>1</v>
      </c>
      <c r="G117" s="81">
        <v>36.028727719999999</v>
      </c>
      <c r="H117" s="112">
        <v>1</v>
      </c>
      <c r="I117" s="81">
        <v>232</v>
      </c>
      <c r="J117" s="112">
        <v>0.24325052690499999</v>
      </c>
      <c r="K117" s="81">
        <v>4.8793086396399996</v>
      </c>
      <c r="L117" s="81">
        <v>45.054774500000001</v>
      </c>
      <c r="M117" s="112">
        <v>1.2505236057777729</v>
      </c>
      <c r="N117" s="81">
        <v>5.1596250399999999</v>
      </c>
      <c r="O117" s="81">
        <v>-1.4640323799999999</v>
      </c>
    </row>
    <row r="118" spans="2:15" ht="21" customHeight="1" thickBot="1" x14ac:dyDescent="0.25">
      <c r="B118" s="568"/>
      <c r="C118" s="199" t="s">
        <v>643</v>
      </c>
      <c r="D118" s="200">
        <v>9404.3762500800021</v>
      </c>
      <c r="E118" s="200">
        <v>313.65107069999999</v>
      </c>
      <c r="F118" s="201">
        <v>1</v>
      </c>
      <c r="G118" s="200">
        <v>9718.0273207800001</v>
      </c>
      <c r="H118" s="202">
        <v>9.913939380818023E-3</v>
      </c>
      <c r="I118" s="200">
        <v>54823</v>
      </c>
      <c r="J118" s="202">
        <v>0.10377395190976717</v>
      </c>
      <c r="K118" s="200">
        <v>4.8491555458973794</v>
      </c>
      <c r="L118" s="200">
        <v>607.97190313999999</v>
      </c>
      <c r="M118" s="202">
        <v>6.2561246544345195E-2</v>
      </c>
      <c r="N118" s="200">
        <v>11.93845475</v>
      </c>
      <c r="O118" s="200">
        <v>-8.3148578999999998</v>
      </c>
    </row>
    <row r="119" spans="2:15" ht="21" customHeight="1" thickBot="1" x14ac:dyDescent="0.3">
      <c r="B119" s="195" t="s">
        <v>648</v>
      </c>
      <c r="C119" s="571"/>
      <c r="D119" s="555"/>
      <c r="E119" s="555"/>
      <c r="F119" s="555"/>
      <c r="G119" s="555"/>
      <c r="H119" s="555"/>
      <c r="I119" s="555"/>
      <c r="J119" s="555"/>
      <c r="K119" s="555"/>
      <c r="L119" s="555"/>
      <c r="M119" s="555"/>
      <c r="N119" s="555"/>
      <c r="O119" s="572"/>
    </row>
    <row r="120" spans="2:15" ht="21" customHeight="1" thickBot="1" x14ac:dyDescent="0.25">
      <c r="B120" s="567"/>
      <c r="C120" s="196" t="s">
        <v>626</v>
      </c>
      <c r="D120" s="81">
        <v>19748.751024090001</v>
      </c>
      <c r="E120" s="81">
        <v>568.12589385000001</v>
      </c>
      <c r="F120" s="197">
        <v>1</v>
      </c>
      <c r="G120" s="81">
        <v>20316.876917939997</v>
      </c>
      <c r="H120" s="112">
        <v>3.1560550799999997E-4</v>
      </c>
      <c r="I120" s="81">
        <v>166387</v>
      </c>
      <c r="J120" s="112">
        <v>0.100181855586</v>
      </c>
      <c r="K120" s="81">
        <v>0</v>
      </c>
      <c r="L120" s="81">
        <v>207.95003847000001</v>
      </c>
      <c r="M120" s="112">
        <v>1.0235334855347679E-2</v>
      </c>
      <c r="N120" s="81">
        <v>0.6455034300000001</v>
      </c>
      <c r="O120" s="81">
        <v>-2.5264430400000002</v>
      </c>
    </row>
    <row r="121" spans="2:15" ht="21" customHeight="1" thickBot="1" x14ac:dyDescent="0.25">
      <c r="B121" s="451"/>
      <c r="C121" s="198" t="s">
        <v>627</v>
      </c>
      <c r="D121" s="81">
        <v>19748.751024090001</v>
      </c>
      <c r="E121" s="81">
        <v>568.12589385000001</v>
      </c>
      <c r="F121" s="197">
        <v>1</v>
      </c>
      <c r="G121" s="81">
        <v>20316.876917939997</v>
      </c>
      <c r="H121" s="112">
        <v>3.1560550799999997E-4</v>
      </c>
      <c r="I121" s="81">
        <v>166387</v>
      </c>
      <c r="J121" s="112">
        <v>0.100181855586</v>
      </c>
      <c r="K121" s="81">
        <v>0</v>
      </c>
      <c r="L121" s="81">
        <v>207.95003847000001</v>
      </c>
      <c r="M121" s="112">
        <v>1.0235334855347679E-2</v>
      </c>
      <c r="N121" s="81">
        <v>0.6455034300000001</v>
      </c>
      <c r="O121" s="81">
        <v>-2.5264430400000002</v>
      </c>
    </row>
    <row r="122" spans="2:15" ht="21" customHeight="1" thickBot="1" x14ac:dyDescent="0.25">
      <c r="B122" s="451"/>
      <c r="C122" s="198" t="s">
        <v>628</v>
      </c>
      <c r="D122" s="81">
        <v>0</v>
      </c>
      <c r="E122" s="81">
        <v>0</v>
      </c>
      <c r="F122" s="197">
        <v>0</v>
      </c>
      <c r="G122" s="81">
        <v>0</v>
      </c>
      <c r="H122" s="112">
        <v>0</v>
      </c>
      <c r="I122" s="81">
        <v>0</v>
      </c>
      <c r="J122" s="112">
        <v>0</v>
      </c>
      <c r="K122" s="81">
        <v>0</v>
      </c>
      <c r="L122" s="81">
        <v>0</v>
      </c>
      <c r="M122" s="112">
        <v>0</v>
      </c>
      <c r="N122" s="81">
        <v>0</v>
      </c>
      <c r="O122" s="81">
        <v>0</v>
      </c>
    </row>
    <row r="123" spans="2:15" ht="21" customHeight="1" thickBot="1" x14ac:dyDescent="0.25">
      <c r="B123" s="451"/>
      <c r="C123" s="196" t="s">
        <v>629</v>
      </c>
      <c r="D123" s="81">
        <v>3619.17170657</v>
      </c>
      <c r="E123" s="81">
        <v>149.89560586000002</v>
      </c>
      <c r="F123" s="197">
        <v>1</v>
      </c>
      <c r="G123" s="81">
        <v>3769.0673124299997</v>
      </c>
      <c r="H123" s="112">
        <v>1.5299999999999999E-3</v>
      </c>
      <c r="I123" s="81">
        <v>19738</v>
      </c>
      <c r="J123" s="112">
        <v>0.117590743884</v>
      </c>
      <c r="K123" s="81">
        <v>0</v>
      </c>
      <c r="L123" s="81">
        <v>154.25536663999998</v>
      </c>
      <c r="M123" s="112">
        <v>4.0926668019772829E-2</v>
      </c>
      <c r="N123" s="81">
        <v>0.67810736999999999</v>
      </c>
      <c r="O123" s="81">
        <v>-1.86979947</v>
      </c>
    </row>
    <row r="124" spans="2:15" ht="21" customHeight="1" thickBot="1" x14ac:dyDescent="0.25">
      <c r="B124" s="451"/>
      <c r="C124" s="196" t="s">
        <v>630</v>
      </c>
      <c r="D124" s="81">
        <v>3049.12291267</v>
      </c>
      <c r="E124" s="81">
        <v>81.243269659999996</v>
      </c>
      <c r="F124" s="197">
        <v>1</v>
      </c>
      <c r="G124" s="81">
        <v>3130.3661823299999</v>
      </c>
      <c r="H124" s="112">
        <v>3.9676402019999998E-3</v>
      </c>
      <c r="I124" s="81">
        <v>16799</v>
      </c>
      <c r="J124" s="112">
        <v>0.100223311887</v>
      </c>
      <c r="K124" s="81">
        <v>0</v>
      </c>
      <c r="L124" s="81">
        <v>227.90729474</v>
      </c>
      <c r="M124" s="112">
        <v>7.2805314607112079E-2</v>
      </c>
      <c r="N124" s="81">
        <v>1.2797128</v>
      </c>
      <c r="O124" s="81">
        <v>-4.4910415300000004</v>
      </c>
    </row>
    <row r="125" spans="2:15" ht="21" customHeight="1" thickBot="1" x14ac:dyDescent="0.25">
      <c r="B125" s="451"/>
      <c r="C125" s="196" t="s">
        <v>631</v>
      </c>
      <c r="D125" s="81">
        <v>0</v>
      </c>
      <c r="E125" s="81">
        <v>0</v>
      </c>
      <c r="F125" s="197">
        <v>0</v>
      </c>
      <c r="G125" s="81">
        <v>0</v>
      </c>
      <c r="H125" s="112">
        <v>0</v>
      </c>
      <c r="I125" s="81">
        <v>3</v>
      </c>
      <c r="J125" s="112">
        <v>0</v>
      </c>
      <c r="K125" s="81">
        <v>0</v>
      </c>
      <c r="L125" s="81">
        <v>0</v>
      </c>
      <c r="M125" s="112">
        <v>0</v>
      </c>
      <c r="N125" s="81">
        <v>0</v>
      </c>
      <c r="O125" s="81">
        <v>-9.8280000000000001E-5</v>
      </c>
    </row>
    <row r="126" spans="2:15" ht="21" customHeight="1" thickBot="1" x14ac:dyDescent="0.25">
      <c r="B126" s="451"/>
      <c r="C126" s="196" t="s">
        <v>632</v>
      </c>
      <c r="D126" s="81">
        <v>2549.6710773699997</v>
      </c>
      <c r="E126" s="81">
        <v>206.42417713999998</v>
      </c>
      <c r="F126" s="197">
        <v>1</v>
      </c>
      <c r="G126" s="81">
        <v>2756.0952545100004</v>
      </c>
      <c r="H126" s="112">
        <v>1.1291225865999999E-2</v>
      </c>
      <c r="I126" s="81">
        <v>14070</v>
      </c>
      <c r="J126" s="112">
        <v>8.6906221879999995E-2</v>
      </c>
      <c r="K126" s="81">
        <v>0</v>
      </c>
      <c r="L126" s="81">
        <v>373.26857168999999</v>
      </c>
      <c r="M126" s="112">
        <v>0.13543384289029681</v>
      </c>
      <c r="N126" s="81">
        <v>2.9231336200000002</v>
      </c>
      <c r="O126" s="81">
        <v>-5.9075789699999994</v>
      </c>
    </row>
    <row r="127" spans="2:15" ht="21" customHeight="1" thickBot="1" x14ac:dyDescent="0.25">
      <c r="B127" s="451"/>
      <c r="C127" s="198" t="s">
        <v>633</v>
      </c>
      <c r="D127" s="81">
        <v>2549.6710773699997</v>
      </c>
      <c r="E127" s="81">
        <v>206.42417713999998</v>
      </c>
      <c r="F127" s="197">
        <v>1</v>
      </c>
      <c r="G127" s="81">
        <v>2756.0952545100004</v>
      </c>
      <c r="H127" s="112">
        <v>1.1291225865999999E-2</v>
      </c>
      <c r="I127" s="81">
        <v>14070</v>
      </c>
      <c r="J127" s="112">
        <v>8.6906221879999995E-2</v>
      </c>
      <c r="K127" s="81">
        <v>0</v>
      </c>
      <c r="L127" s="81">
        <v>373.26857168999999</v>
      </c>
      <c r="M127" s="112">
        <v>0.13543384289029681</v>
      </c>
      <c r="N127" s="81">
        <v>2.9231336200000002</v>
      </c>
      <c r="O127" s="81">
        <v>-5.9075789699999994</v>
      </c>
    </row>
    <row r="128" spans="2:15" ht="21" customHeight="1" thickBot="1" x14ac:dyDescent="0.25">
      <c r="B128" s="451"/>
      <c r="C128" s="198" t="s">
        <v>634</v>
      </c>
      <c r="D128" s="81">
        <v>0</v>
      </c>
      <c r="E128" s="81">
        <v>0</v>
      </c>
      <c r="F128" s="197">
        <v>0</v>
      </c>
      <c r="G128" s="81">
        <v>0</v>
      </c>
      <c r="H128" s="112">
        <v>0</v>
      </c>
      <c r="I128" s="81">
        <v>0</v>
      </c>
      <c r="J128" s="112">
        <v>0</v>
      </c>
      <c r="K128" s="81">
        <v>0</v>
      </c>
      <c r="L128" s="81">
        <v>0</v>
      </c>
      <c r="M128" s="112">
        <v>0</v>
      </c>
      <c r="N128" s="81">
        <v>0</v>
      </c>
      <c r="O128" s="81">
        <v>0</v>
      </c>
    </row>
    <row r="129" spans="2:15" ht="21" customHeight="1" thickBot="1" x14ac:dyDescent="0.25">
      <c r="B129" s="451"/>
      <c r="C129" s="196" t="s">
        <v>635</v>
      </c>
      <c r="D129" s="81">
        <v>592.90057089000004</v>
      </c>
      <c r="E129" s="81">
        <v>14.963022310000001</v>
      </c>
      <c r="F129" s="197">
        <v>1</v>
      </c>
      <c r="G129" s="81">
        <v>607.86359320000008</v>
      </c>
      <c r="H129" s="112">
        <v>4.8075451124000003E-2</v>
      </c>
      <c r="I129" s="81">
        <v>3810</v>
      </c>
      <c r="J129" s="112">
        <v>0.10408543211600001</v>
      </c>
      <c r="K129" s="81">
        <v>0</v>
      </c>
      <c r="L129" s="81">
        <v>213.17179784000001</v>
      </c>
      <c r="M129" s="112">
        <v>0.35069018810255009</v>
      </c>
      <c r="N129" s="81">
        <v>3.03815686</v>
      </c>
      <c r="O129" s="81">
        <v>-6.8252609400000006</v>
      </c>
    </row>
    <row r="130" spans="2:15" ht="21" customHeight="1" thickBot="1" x14ac:dyDescent="0.25">
      <c r="B130" s="451"/>
      <c r="C130" s="198" t="s">
        <v>636</v>
      </c>
      <c r="D130" s="81">
        <v>398.20494867000002</v>
      </c>
      <c r="E130" s="81">
        <v>12.86175873</v>
      </c>
      <c r="F130" s="197">
        <v>1</v>
      </c>
      <c r="G130" s="81">
        <v>411.06670739999998</v>
      </c>
      <c r="H130" s="112">
        <v>3.6409173901E-2</v>
      </c>
      <c r="I130" s="81">
        <v>2577</v>
      </c>
      <c r="J130" s="112">
        <v>0.106111825896</v>
      </c>
      <c r="K130" s="81">
        <v>0</v>
      </c>
      <c r="L130" s="81">
        <v>129.66687868</v>
      </c>
      <c r="M130" s="112">
        <v>0.31543999148007873</v>
      </c>
      <c r="N130" s="81">
        <v>1.60609096</v>
      </c>
      <c r="O130" s="81">
        <v>-3.6704899100000001</v>
      </c>
    </row>
    <row r="131" spans="2:15" ht="21" customHeight="1" thickBot="1" x14ac:dyDescent="0.25">
      <c r="B131" s="451"/>
      <c r="C131" s="198" t="s">
        <v>637</v>
      </c>
      <c r="D131" s="81">
        <v>194.69562221999999</v>
      </c>
      <c r="E131" s="81">
        <v>2.1012635799999999</v>
      </c>
      <c r="F131" s="197">
        <v>1</v>
      </c>
      <c r="G131" s="81">
        <v>196.79688580000001</v>
      </c>
      <c r="H131" s="112">
        <v>7.2443815216999996E-2</v>
      </c>
      <c r="I131" s="81">
        <v>1233</v>
      </c>
      <c r="J131" s="112">
        <v>9.9852727843999997E-2</v>
      </c>
      <c r="K131" s="81">
        <v>0</v>
      </c>
      <c r="L131" s="81">
        <v>83.50491916</v>
      </c>
      <c r="M131" s="112">
        <v>0.42432032814210313</v>
      </c>
      <c r="N131" s="81">
        <v>1.4320659</v>
      </c>
      <c r="O131" s="81">
        <v>-3.1547710299999996</v>
      </c>
    </row>
    <row r="132" spans="2:15" ht="21" customHeight="1" thickBot="1" x14ac:dyDescent="0.25">
      <c r="B132" s="451"/>
      <c r="C132" s="196" t="s">
        <v>638</v>
      </c>
      <c r="D132" s="81">
        <v>169.65681981</v>
      </c>
      <c r="E132" s="81">
        <v>1.74057857</v>
      </c>
      <c r="F132" s="197">
        <v>1</v>
      </c>
      <c r="G132" s="81">
        <v>171.39739838</v>
      </c>
      <c r="H132" s="112">
        <v>0.26707249567399999</v>
      </c>
      <c r="I132" s="81">
        <v>1026</v>
      </c>
      <c r="J132" s="112">
        <v>9.1717966811000001E-2</v>
      </c>
      <c r="K132" s="81">
        <v>0</v>
      </c>
      <c r="L132" s="81">
        <v>93.739293889999999</v>
      </c>
      <c r="M132" s="112">
        <v>0.54691199969192905</v>
      </c>
      <c r="N132" s="81">
        <v>4.0987476000000003</v>
      </c>
      <c r="O132" s="81">
        <v>-5.2221710999999997</v>
      </c>
    </row>
    <row r="133" spans="2:15" ht="21" customHeight="1" thickBot="1" x14ac:dyDescent="0.25">
      <c r="B133" s="451"/>
      <c r="C133" s="198" t="s">
        <v>639</v>
      </c>
      <c r="D133" s="81">
        <v>56.502789060000005</v>
      </c>
      <c r="E133" s="81">
        <v>0.81287847000000002</v>
      </c>
      <c r="F133" s="197">
        <v>1</v>
      </c>
      <c r="G133" s="81">
        <v>57.315667529999999</v>
      </c>
      <c r="H133" s="112">
        <v>0.14651</v>
      </c>
      <c r="I133" s="81">
        <v>334</v>
      </c>
      <c r="J133" s="112">
        <v>0.115905254293</v>
      </c>
      <c r="K133" s="81">
        <v>0</v>
      </c>
      <c r="L133" s="81">
        <v>36.627235259999999</v>
      </c>
      <c r="M133" s="112">
        <v>0.63904403173580204</v>
      </c>
      <c r="N133" s="81">
        <v>0.97329332999999996</v>
      </c>
      <c r="O133" s="81">
        <v>-1.3764292300000001</v>
      </c>
    </row>
    <row r="134" spans="2:15" ht="21" customHeight="1" thickBot="1" x14ac:dyDescent="0.25">
      <c r="B134" s="451"/>
      <c r="C134" s="198" t="s">
        <v>640</v>
      </c>
      <c r="D134" s="81">
        <v>26.80135361</v>
      </c>
      <c r="E134" s="81">
        <v>0</v>
      </c>
      <c r="F134" s="197">
        <v>0</v>
      </c>
      <c r="G134" s="81">
        <v>26.80135361</v>
      </c>
      <c r="H134" s="112">
        <v>0.20669999999999999</v>
      </c>
      <c r="I134" s="81">
        <v>161</v>
      </c>
      <c r="J134" s="112">
        <v>3.594142535E-2</v>
      </c>
      <c r="K134" s="81">
        <v>0</v>
      </c>
      <c r="L134" s="81">
        <v>7.0501262699999998</v>
      </c>
      <c r="M134" s="112">
        <v>0.26305112691657068</v>
      </c>
      <c r="N134" s="81">
        <v>0.19910973999999998</v>
      </c>
      <c r="O134" s="81">
        <v>-0.53387574999999998</v>
      </c>
    </row>
    <row r="135" spans="2:15" ht="21" customHeight="1" thickBot="1" x14ac:dyDescent="0.25">
      <c r="B135" s="451"/>
      <c r="C135" s="196" t="s">
        <v>641</v>
      </c>
      <c r="D135" s="81">
        <v>86.352677139999997</v>
      </c>
      <c r="E135" s="81">
        <v>0.92770010000000003</v>
      </c>
      <c r="F135" s="197">
        <v>1</v>
      </c>
      <c r="G135" s="81">
        <v>87.280377239999993</v>
      </c>
      <c r="H135" s="112">
        <v>0.36478271179799998</v>
      </c>
      <c r="I135" s="81">
        <v>531</v>
      </c>
      <c r="J135" s="112">
        <v>9.2961961011000002E-2</v>
      </c>
      <c r="K135" s="81">
        <v>0</v>
      </c>
      <c r="L135" s="81">
        <v>50.06193236</v>
      </c>
      <c r="M135" s="112">
        <v>0.57357603098279186</v>
      </c>
      <c r="N135" s="81">
        <v>2.9263445299999997</v>
      </c>
      <c r="O135" s="81">
        <v>-3.3118661199999999</v>
      </c>
    </row>
    <row r="136" spans="2:15" ht="21" customHeight="1" thickBot="1" x14ac:dyDescent="0.25">
      <c r="B136" s="451"/>
      <c r="C136" s="196" t="s">
        <v>642</v>
      </c>
      <c r="D136" s="81">
        <v>75.568682030000005</v>
      </c>
      <c r="E136" s="81">
        <v>1.0126508400000001</v>
      </c>
      <c r="F136" s="197">
        <v>1</v>
      </c>
      <c r="G136" s="81">
        <v>76.581332870000011</v>
      </c>
      <c r="H136" s="112">
        <v>1</v>
      </c>
      <c r="I136" s="81">
        <v>636</v>
      </c>
      <c r="J136" s="112">
        <v>0.255657486356</v>
      </c>
      <c r="K136" s="81">
        <v>0</v>
      </c>
      <c r="L136" s="81">
        <v>103.52720329</v>
      </c>
      <c r="M136" s="112">
        <v>1.3518595121051462</v>
      </c>
      <c r="N136" s="81">
        <v>12.525397539999998</v>
      </c>
      <c r="O136" s="81">
        <v>-4.3027782199999995</v>
      </c>
    </row>
    <row r="137" spans="2:15" ht="21" customHeight="1" thickBot="1" x14ac:dyDescent="0.25">
      <c r="B137" s="568"/>
      <c r="C137" s="199" t="s">
        <v>643</v>
      </c>
      <c r="D137" s="200">
        <v>29804.842793430002</v>
      </c>
      <c r="E137" s="200">
        <v>1023.40519823</v>
      </c>
      <c r="F137" s="201">
        <v>1</v>
      </c>
      <c r="G137" s="200">
        <v>30828.247991659999</v>
      </c>
      <c r="H137" s="202">
        <v>6.7243144117680176E-3</v>
      </c>
      <c r="I137" s="200">
        <v>222469</v>
      </c>
      <c r="J137" s="202">
        <v>0.10154375000046317</v>
      </c>
      <c r="K137" s="200">
        <v>0</v>
      </c>
      <c r="L137" s="200">
        <v>1373.8195665599999</v>
      </c>
      <c r="M137" s="202">
        <v>4.4563660151289194E-2</v>
      </c>
      <c r="N137" s="200">
        <v>25.188759219999998</v>
      </c>
      <c r="O137" s="200">
        <v>-31.145171549999997</v>
      </c>
    </row>
    <row r="138" spans="2:15" ht="21" customHeight="1" thickBot="1" x14ac:dyDescent="0.3">
      <c r="B138" s="195" t="s">
        <v>649</v>
      </c>
      <c r="C138" s="571"/>
      <c r="D138" s="555"/>
      <c r="E138" s="555"/>
      <c r="F138" s="555"/>
      <c r="G138" s="555"/>
      <c r="H138" s="555"/>
      <c r="I138" s="555"/>
      <c r="J138" s="555"/>
      <c r="K138" s="555"/>
      <c r="L138" s="555"/>
      <c r="M138" s="555"/>
      <c r="N138" s="555"/>
      <c r="O138" s="572"/>
    </row>
    <row r="139" spans="2:15" ht="21" customHeight="1" thickBot="1" x14ac:dyDescent="0.25">
      <c r="B139" s="567"/>
      <c r="C139" s="196" t="s">
        <v>626</v>
      </c>
      <c r="D139" s="81">
        <v>2036.3338064899999</v>
      </c>
      <c r="E139" s="81">
        <v>789.51170850000005</v>
      </c>
      <c r="F139" s="197">
        <v>0.72950000000000004</v>
      </c>
      <c r="G139" s="81">
        <v>2610.45830234</v>
      </c>
      <c r="H139" s="112">
        <v>9.3656851100000005E-4</v>
      </c>
      <c r="I139" s="81">
        <v>100743</v>
      </c>
      <c r="J139" s="112">
        <v>0.27321481543600001</v>
      </c>
      <c r="K139" s="81">
        <v>2.9673166371969999</v>
      </c>
      <c r="L139" s="81">
        <v>135.18618973</v>
      </c>
      <c r="M139" s="112">
        <v>5.1786381574767865E-2</v>
      </c>
      <c r="N139" s="81">
        <v>0.67622307999999998</v>
      </c>
      <c r="O139" s="81">
        <v>-0.68214004000000006</v>
      </c>
    </row>
    <row r="140" spans="2:15" ht="21" customHeight="1" thickBot="1" x14ac:dyDescent="0.25">
      <c r="B140" s="451"/>
      <c r="C140" s="198" t="s">
        <v>627</v>
      </c>
      <c r="D140" s="81">
        <v>1200.6140223599998</v>
      </c>
      <c r="E140" s="81">
        <v>481.68345574</v>
      </c>
      <c r="F140" s="197">
        <v>0.73660000000000003</v>
      </c>
      <c r="G140" s="81">
        <v>1554.40977417</v>
      </c>
      <c r="H140" s="112">
        <v>7.1720195699999996E-4</v>
      </c>
      <c r="I140" s="81">
        <v>58737</v>
      </c>
      <c r="J140" s="112">
        <v>0.27031713608800001</v>
      </c>
      <c r="K140" s="81">
        <v>2.9953094535370002</v>
      </c>
      <c r="L140" s="81">
        <v>65.360983910000002</v>
      </c>
      <c r="M140" s="112">
        <v>4.2048747374160367E-2</v>
      </c>
      <c r="N140" s="81">
        <v>0.30306611</v>
      </c>
      <c r="O140" s="81">
        <v>-0.1917915</v>
      </c>
    </row>
    <row r="141" spans="2:15" ht="21" customHeight="1" thickBot="1" x14ac:dyDescent="0.25">
      <c r="B141" s="451"/>
      <c r="C141" s="198" t="s">
        <v>628</v>
      </c>
      <c r="D141" s="81">
        <v>835.71978412999999</v>
      </c>
      <c r="E141" s="81">
        <v>307.82825276</v>
      </c>
      <c r="F141" s="197">
        <v>0.71840000000000004</v>
      </c>
      <c r="G141" s="81">
        <v>1056.0485281700001</v>
      </c>
      <c r="H141" s="112">
        <v>1.2594566230000001E-3</v>
      </c>
      <c r="I141" s="81">
        <v>42006</v>
      </c>
      <c r="J141" s="112">
        <v>0.27747994244700003</v>
      </c>
      <c r="K141" s="81">
        <v>2.926113694184</v>
      </c>
      <c r="L141" s="81">
        <v>69.825205819999994</v>
      </c>
      <c r="M141" s="112">
        <v>6.6119315502478224E-2</v>
      </c>
      <c r="N141" s="81">
        <v>0.37315696000000004</v>
      </c>
      <c r="O141" s="81">
        <v>-0.49034854</v>
      </c>
    </row>
    <row r="142" spans="2:15" ht="21" customHeight="1" thickBot="1" x14ac:dyDescent="0.25">
      <c r="B142" s="451"/>
      <c r="C142" s="196" t="s">
        <v>629</v>
      </c>
      <c r="D142" s="81">
        <v>0</v>
      </c>
      <c r="E142" s="81">
        <v>2.5000000000000001E-3</v>
      </c>
      <c r="F142" s="197">
        <v>0.83</v>
      </c>
      <c r="G142" s="81">
        <v>2.075E-3</v>
      </c>
      <c r="H142" s="112">
        <v>1.5299999999999999E-3</v>
      </c>
      <c r="I142" s="81">
        <v>2</v>
      </c>
      <c r="J142" s="112">
        <v>0.47599999999999998</v>
      </c>
      <c r="K142" s="81">
        <v>1</v>
      </c>
      <c r="L142" s="81">
        <v>2.6851000000000002E-4</v>
      </c>
      <c r="M142" s="112">
        <v>0.12940240963855421</v>
      </c>
      <c r="N142" s="81">
        <v>1.5099999999999999E-6</v>
      </c>
      <c r="O142" s="81">
        <v>-3.8000000000000001E-7</v>
      </c>
    </row>
    <row r="143" spans="2:15" ht="21" customHeight="1" thickBot="1" x14ac:dyDescent="0.25">
      <c r="B143" s="451"/>
      <c r="C143" s="196" t="s">
        <v>630</v>
      </c>
      <c r="D143" s="81">
        <v>1584.1624515599999</v>
      </c>
      <c r="E143" s="81">
        <v>336.96933825000002</v>
      </c>
      <c r="F143" s="197">
        <v>0.66620000000000001</v>
      </c>
      <c r="G143" s="81">
        <v>1797.1693360300001</v>
      </c>
      <c r="H143" s="112">
        <v>4.0789562250000003E-3</v>
      </c>
      <c r="I143" s="81">
        <v>40207</v>
      </c>
      <c r="J143" s="112">
        <v>0.27284927174000001</v>
      </c>
      <c r="K143" s="81">
        <v>3.219462818747</v>
      </c>
      <c r="L143" s="81">
        <v>249.51937358000001</v>
      </c>
      <c r="M143" s="112">
        <v>0.13884021309377315</v>
      </c>
      <c r="N143" s="81">
        <v>1.9713371899999999</v>
      </c>
      <c r="O143" s="81">
        <v>-1.5265417999999999</v>
      </c>
    </row>
    <row r="144" spans="2:15" ht="21" customHeight="1" thickBot="1" x14ac:dyDescent="0.25">
      <c r="B144" s="451"/>
      <c r="C144" s="196" t="s">
        <v>631</v>
      </c>
      <c r="D144" s="81">
        <v>392.82627592</v>
      </c>
      <c r="E144" s="81">
        <v>117.27624192</v>
      </c>
      <c r="F144" s="197">
        <v>0.72409999999999997</v>
      </c>
      <c r="G144" s="81">
        <v>474.30011712999999</v>
      </c>
      <c r="H144" s="112">
        <v>6.3717462750000004E-3</v>
      </c>
      <c r="I144" s="81">
        <v>22256</v>
      </c>
      <c r="J144" s="112">
        <v>0.30829834388900001</v>
      </c>
      <c r="K144" s="81">
        <v>3.0101279713669999</v>
      </c>
      <c r="L144" s="81">
        <v>96.141713519999996</v>
      </c>
      <c r="M144" s="112">
        <v>0.20270227657069859</v>
      </c>
      <c r="N144" s="81">
        <v>0.92017657999999991</v>
      </c>
      <c r="O144" s="81">
        <v>-0.86986015999999999</v>
      </c>
    </row>
    <row r="145" spans="2:15" ht="21" customHeight="1" thickBot="1" x14ac:dyDescent="0.25">
      <c r="B145" s="451"/>
      <c r="C145" s="196" t="s">
        <v>632</v>
      </c>
      <c r="D145" s="81">
        <v>2423.5488365100005</v>
      </c>
      <c r="E145" s="81">
        <v>525.79676246999998</v>
      </c>
      <c r="F145" s="197">
        <v>0.59089999999999998</v>
      </c>
      <c r="G145" s="81">
        <v>2680.9049765700001</v>
      </c>
      <c r="H145" s="112">
        <v>1.3478772268999999E-2</v>
      </c>
      <c r="I145" s="81">
        <v>45422</v>
      </c>
      <c r="J145" s="112">
        <v>0.27095676457599999</v>
      </c>
      <c r="K145" s="81">
        <v>3.1275604524560001</v>
      </c>
      <c r="L145" s="81">
        <v>647.03868532000001</v>
      </c>
      <c r="M145" s="112">
        <v>0.24135084643985905</v>
      </c>
      <c r="N145" s="81">
        <v>9.8996517599999994</v>
      </c>
      <c r="O145" s="81">
        <v>-13.95548552</v>
      </c>
    </row>
    <row r="146" spans="2:15" ht="21" customHeight="1" thickBot="1" x14ac:dyDescent="0.25">
      <c r="B146" s="451"/>
      <c r="C146" s="198" t="s">
        <v>633</v>
      </c>
      <c r="D146" s="81">
        <v>1828.8189960299999</v>
      </c>
      <c r="E146" s="81">
        <v>408.89834995000001</v>
      </c>
      <c r="F146" s="197">
        <v>0.56379999999999997</v>
      </c>
      <c r="G146" s="81">
        <v>2022.1022341300002</v>
      </c>
      <c r="H146" s="112">
        <v>1.0855769095E-2</v>
      </c>
      <c r="I146" s="81">
        <v>27289</v>
      </c>
      <c r="J146" s="112">
        <v>0.26521661919099998</v>
      </c>
      <c r="K146" s="81">
        <v>3.1093590781299998</v>
      </c>
      <c r="L146" s="81">
        <v>446.31186137000003</v>
      </c>
      <c r="M146" s="112">
        <v>0.22071676388905409</v>
      </c>
      <c r="N146" s="81">
        <v>5.8400041600000003</v>
      </c>
      <c r="O146" s="81">
        <v>-7.6663734200000002</v>
      </c>
    </row>
    <row r="147" spans="2:15" ht="21" customHeight="1" thickBot="1" x14ac:dyDescent="0.25">
      <c r="B147" s="451"/>
      <c r="C147" s="198" t="s">
        <v>634</v>
      </c>
      <c r="D147" s="81">
        <v>594.72984048000001</v>
      </c>
      <c r="E147" s="81">
        <v>116.89841251999999</v>
      </c>
      <c r="F147" s="197">
        <v>0.6855</v>
      </c>
      <c r="G147" s="81">
        <v>658.8027424500001</v>
      </c>
      <c r="H147" s="112">
        <v>2.1529711095000001E-2</v>
      </c>
      <c r="I147" s="81">
        <v>18133</v>
      </c>
      <c r="J147" s="112">
        <v>0.28857533241</v>
      </c>
      <c r="K147" s="81">
        <v>3.183427007523</v>
      </c>
      <c r="L147" s="81">
        <v>200.72682394999998</v>
      </c>
      <c r="M147" s="112">
        <v>0.30468425678302968</v>
      </c>
      <c r="N147" s="81">
        <v>4.05964759</v>
      </c>
      <c r="O147" s="81">
        <v>-6.2891120999999996</v>
      </c>
    </row>
    <row r="148" spans="2:15" ht="21" customHeight="1" thickBot="1" x14ac:dyDescent="0.25">
      <c r="B148" s="451"/>
      <c r="C148" s="196" t="s">
        <v>635</v>
      </c>
      <c r="D148" s="81">
        <v>1294.9814439900001</v>
      </c>
      <c r="E148" s="81">
        <v>284.47684142000003</v>
      </c>
      <c r="F148" s="197">
        <v>0.62290000000000001</v>
      </c>
      <c r="G148" s="81">
        <v>1440.4900157500001</v>
      </c>
      <c r="H148" s="112">
        <v>4.4737482049000001E-2</v>
      </c>
      <c r="I148" s="81">
        <v>23294</v>
      </c>
      <c r="J148" s="112">
        <v>0.27105852576200001</v>
      </c>
      <c r="K148" s="81">
        <v>2.8717843603070001</v>
      </c>
      <c r="L148" s="81">
        <v>458.96019029000001</v>
      </c>
      <c r="M148" s="112">
        <v>0.31861393364190699</v>
      </c>
      <c r="N148" s="81">
        <v>17.588695909999998</v>
      </c>
      <c r="O148" s="81">
        <v>-18.322150489999999</v>
      </c>
    </row>
    <row r="149" spans="2:15" ht="21" customHeight="1" thickBot="1" x14ac:dyDescent="0.25">
      <c r="B149" s="451"/>
      <c r="C149" s="198" t="s">
        <v>636</v>
      </c>
      <c r="D149" s="81">
        <v>949.93081788999996</v>
      </c>
      <c r="E149" s="81">
        <v>207.93789577999999</v>
      </c>
      <c r="F149" s="197">
        <v>0.6522</v>
      </c>
      <c r="G149" s="81">
        <v>1065.71785787</v>
      </c>
      <c r="H149" s="112">
        <v>3.3985995021999997E-2</v>
      </c>
      <c r="I149" s="81">
        <v>17816</v>
      </c>
      <c r="J149" s="112">
        <v>0.26978977172899998</v>
      </c>
      <c r="K149" s="81">
        <v>2.970662804332</v>
      </c>
      <c r="L149" s="81">
        <v>329.02439243999999</v>
      </c>
      <c r="M149" s="112">
        <v>0.30873499023241058</v>
      </c>
      <c r="N149" s="81">
        <v>9.8556253699999985</v>
      </c>
      <c r="O149" s="81">
        <v>-11.53701998</v>
      </c>
    </row>
    <row r="150" spans="2:15" ht="21" customHeight="1" thickBot="1" x14ac:dyDescent="0.25">
      <c r="B150" s="451"/>
      <c r="C150" s="198" t="s">
        <v>637</v>
      </c>
      <c r="D150" s="81">
        <v>345.05062610000004</v>
      </c>
      <c r="E150" s="81">
        <v>76.538945639999994</v>
      </c>
      <c r="F150" s="197">
        <v>0.54330000000000001</v>
      </c>
      <c r="G150" s="81">
        <v>374.77215788000001</v>
      </c>
      <c r="H150" s="112">
        <v>7.5310862389000005E-2</v>
      </c>
      <c r="I150" s="81">
        <v>5478</v>
      </c>
      <c r="J150" s="112">
        <v>0.274666408049</v>
      </c>
      <c r="K150" s="81">
        <v>2.5906094615319999</v>
      </c>
      <c r="L150" s="81">
        <v>129.93579785</v>
      </c>
      <c r="M150" s="112">
        <v>0.34670611228170456</v>
      </c>
      <c r="N150" s="81">
        <v>7.7330705399999999</v>
      </c>
      <c r="O150" s="81">
        <v>-6.7851305199999992</v>
      </c>
    </row>
    <row r="151" spans="2:15" ht="21" customHeight="1" thickBot="1" x14ac:dyDescent="0.25">
      <c r="B151" s="451"/>
      <c r="C151" s="196" t="s">
        <v>638</v>
      </c>
      <c r="D151" s="81">
        <v>428.92561347000003</v>
      </c>
      <c r="E151" s="81">
        <v>81.877023550000004</v>
      </c>
      <c r="F151" s="197">
        <v>0.62519999999999998</v>
      </c>
      <c r="G151" s="81">
        <v>465.85169895999996</v>
      </c>
      <c r="H151" s="112">
        <v>0.21699792662799999</v>
      </c>
      <c r="I151" s="81">
        <v>7216</v>
      </c>
      <c r="J151" s="112">
        <v>0.27074573796200002</v>
      </c>
      <c r="K151" s="81">
        <v>2.7442365125179999</v>
      </c>
      <c r="L151" s="81">
        <v>213.60983049000001</v>
      </c>
      <c r="M151" s="112">
        <v>0.4585361199001261</v>
      </c>
      <c r="N151" s="81">
        <v>27.2122092</v>
      </c>
      <c r="O151" s="81">
        <v>-16.35162308</v>
      </c>
    </row>
    <row r="152" spans="2:15" ht="21" customHeight="1" thickBot="1" x14ac:dyDescent="0.25">
      <c r="B152" s="451"/>
      <c r="C152" s="198" t="s">
        <v>639</v>
      </c>
      <c r="D152" s="81">
        <v>274.82365077999998</v>
      </c>
      <c r="E152" s="81">
        <v>49.122149020000002</v>
      </c>
      <c r="F152" s="197">
        <v>0.62649999999999995</v>
      </c>
      <c r="G152" s="81">
        <v>296.48280520999998</v>
      </c>
      <c r="H152" s="112">
        <v>0.13013818553199999</v>
      </c>
      <c r="I152" s="81">
        <v>4540</v>
      </c>
      <c r="J152" s="112">
        <v>0.27118233750300003</v>
      </c>
      <c r="K152" s="81">
        <v>2.7395122572799999</v>
      </c>
      <c r="L152" s="81">
        <v>120.61232722</v>
      </c>
      <c r="M152" s="112">
        <v>0.40681053032593173</v>
      </c>
      <c r="N152" s="81">
        <v>10.580933679999999</v>
      </c>
      <c r="O152" s="81">
        <v>-8.9005093800000008</v>
      </c>
    </row>
    <row r="153" spans="2:15" ht="21" customHeight="1" thickBot="1" x14ac:dyDescent="0.25">
      <c r="B153" s="451"/>
      <c r="C153" s="198" t="s">
        <v>640</v>
      </c>
      <c r="D153" s="81">
        <v>86.095036829999998</v>
      </c>
      <c r="E153" s="81">
        <v>16.347941989999999</v>
      </c>
      <c r="F153" s="197">
        <v>0.78180000000000005</v>
      </c>
      <c r="G153" s="81">
        <v>95.247432650000007</v>
      </c>
      <c r="H153" s="112">
        <v>0.27087061401599999</v>
      </c>
      <c r="I153" s="81">
        <v>2098</v>
      </c>
      <c r="J153" s="112">
        <v>0.281512139429</v>
      </c>
      <c r="K153" s="81">
        <v>2.8566790305929999</v>
      </c>
      <c r="L153" s="81">
        <v>53.74885244</v>
      </c>
      <c r="M153" s="112">
        <v>0.56430762430634396</v>
      </c>
      <c r="N153" s="81">
        <v>7.2669006900000008</v>
      </c>
      <c r="O153" s="81">
        <v>-5.3689596100000001</v>
      </c>
    </row>
    <row r="154" spans="2:15" ht="21" customHeight="1" thickBot="1" x14ac:dyDescent="0.25">
      <c r="B154" s="451"/>
      <c r="C154" s="196" t="s">
        <v>641</v>
      </c>
      <c r="D154" s="81">
        <v>68.006925870000003</v>
      </c>
      <c r="E154" s="81">
        <v>16.40693254</v>
      </c>
      <c r="F154" s="197">
        <v>0.46500000000000002</v>
      </c>
      <c r="G154" s="81">
        <v>74.121461099999991</v>
      </c>
      <c r="H154" s="112">
        <v>0.49520594129500001</v>
      </c>
      <c r="I154" s="81">
        <v>578</v>
      </c>
      <c r="J154" s="112">
        <v>0.25516433497399998</v>
      </c>
      <c r="K154" s="81">
        <v>2.618642648282</v>
      </c>
      <c r="L154" s="81">
        <v>39.248650829999995</v>
      </c>
      <c r="M154" s="112">
        <v>0.52951804035606098</v>
      </c>
      <c r="N154" s="81">
        <v>9.3643748300000009</v>
      </c>
      <c r="O154" s="81">
        <v>-2.08215409</v>
      </c>
    </row>
    <row r="155" spans="2:15" ht="21" customHeight="1" thickBot="1" x14ac:dyDescent="0.25">
      <c r="B155" s="451"/>
      <c r="C155" s="196" t="s">
        <v>642</v>
      </c>
      <c r="D155" s="81">
        <v>213.56294199999999</v>
      </c>
      <c r="E155" s="81">
        <v>11.45701335</v>
      </c>
      <c r="F155" s="197">
        <v>0.5716</v>
      </c>
      <c r="G155" s="81">
        <v>216.69165055000002</v>
      </c>
      <c r="H155" s="112">
        <v>1</v>
      </c>
      <c r="I155" s="81">
        <v>4672</v>
      </c>
      <c r="J155" s="112">
        <v>0.33708800960200003</v>
      </c>
      <c r="K155" s="81">
        <v>1.7981959102589999</v>
      </c>
      <c r="L155" s="81">
        <v>102.09802489</v>
      </c>
      <c r="M155" s="112">
        <v>0.47116732292572405</v>
      </c>
      <c r="N155" s="81">
        <v>114.67298472</v>
      </c>
      <c r="O155" s="81">
        <v>-114.50009195</v>
      </c>
    </row>
    <row r="156" spans="2:15" ht="21" customHeight="1" thickBot="1" x14ac:dyDescent="0.25">
      <c r="B156" s="568"/>
      <c r="C156" s="199" t="s">
        <v>643</v>
      </c>
      <c r="D156" s="200">
        <v>8374.3413699400007</v>
      </c>
      <c r="E156" s="200">
        <v>2147.36742946</v>
      </c>
      <c r="F156" s="201">
        <v>0.6663935673297352</v>
      </c>
      <c r="G156" s="200">
        <v>9685.8681723299978</v>
      </c>
      <c r="H156" s="202">
        <v>4.4514056026767369E-2</v>
      </c>
      <c r="I156" s="200">
        <v>243812</v>
      </c>
      <c r="J156" s="202">
        <v>0.2752295474728646</v>
      </c>
      <c r="K156" s="200">
        <v>3.0094579210445587</v>
      </c>
      <c r="L156" s="200">
        <v>1902.5542763300002</v>
      </c>
      <c r="M156" s="202">
        <v>0.19642578677305375</v>
      </c>
      <c r="N156" s="200">
        <v>172.94127994999999</v>
      </c>
      <c r="O156" s="200">
        <v>-166.20789342</v>
      </c>
    </row>
    <row r="157" spans="2:15" ht="21" customHeight="1" thickBot="1" x14ac:dyDescent="0.3">
      <c r="B157" s="195" t="s">
        <v>650</v>
      </c>
      <c r="C157" s="571"/>
      <c r="D157" s="555"/>
      <c r="E157" s="555"/>
      <c r="F157" s="555"/>
      <c r="G157" s="555"/>
      <c r="H157" s="555"/>
      <c r="I157" s="555"/>
      <c r="J157" s="555"/>
      <c r="K157" s="555"/>
      <c r="L157" s="555"/>
      <c r="M157" s="555"/>
      <c r="N157" s="555"/>
      <c r="O157" s="572"/>
    </row>
    <row r="158" spans="2:15" ht="21" customHeight="1" thickBot="1" x14ac:dyDescent="0.25">
      <c r="B158" s="567"/>
      <c r="C158" s="196" t="s">
        <v>626</v>
      </c>
      <c r="D158" s="81">
        <v>1513.1075146199998</v>
      </c>
      <c r="E158" s="81">
        <v>2248.1585011100001</v>
      </c>
      <c r="F158" s="197">
        <v>0.80110000000000003</v>
      </c>
      <c r="G158" s="81">
        <v>3314.1130463699997</v>
      </c>
      <c r="H158" s="112">
        <v>3.1369396299999998E-4</v>
      </c>
      <c r="I158" s="81">
        <v>634535</v>
      </c>
      <c r="J158" s="112">
        <v>0.36648590171000001</v>
      </c>
      <c r="K158" s="81">
        <v>0</v>
      </c>
      <c r="L158" s="81">
        <v>132.17215254999999</v>
      </c>
      <c r="M158" s="112">
        <v>3.9881606541686994E-2</v>
      </c>
      <c r="N158" s="81">
        <v>0.38208057000000001</v>
      </c>
      <c r="O158" s="81">
        <v>-0.49631468000000001</v>
      </c>
    </row>
    <row r="159" spans="2:15" ht="21" customHeight="1" thickBot="1" x14ac:dyDescent="0.25">
      <c r="B159" s="451"/>
      <c r="C159" s="198" t="s">
        <v>627</v>
      </c>
      <c r="D159" s="81">
        <v>1513.1075146199998</v>
      </c>
      <c r="E159" s="81">
        <v>2248.1585011100001</v>
      </c>
      <c r="F159" s="197">
        <v>0.80110000000000003</v>
      </c>
      <c r="G159" s="81">
        <v>3314.1130463699997</v>
      </c>
      <c r="H159" s="112">
        <v>3.1369396299999998E-4</v>
      </c>
      <c r="I159" s="81">
        <v>634534</v>
      </c>
      <c r="J159" s="112">
        <v>0.36648590171000001</v>
      </c>
      <c r="K159" s="81">
        <v>0</v>
      </c>
      <c r="L159" s="81">
        <v>132.17215254999999</v>
      </c>
      <c r="M159" s="112">
        <v>3.9881606541686994E-2</v>
      </c>
      <c r="N159" s="81">
        <v>0.38208057000000001</v>
      </c>
      <c r="O159" s="81">
        <v>-0.49631461999999998</v>
      </c>
    </row>
    <row r="160" spans="2:15" ht="21" customHeight="1" thickBot="1" x14ac:dyDescent="0.25">
      <c r="B160" s="451"/>
      <c r="C160" s="198" t="s">
        <v>628</v>
      </c>
      <c r="D160" s="81">
        <v>0</v>
      </c>
      <c r="E160" s="81">
        <v>0</v>
      </c>
      <c r="F160" s="197">
        <v>0</v>
      </c>
      <c r="G160" s="81">
        <v>0</v>
      </c>
      <c r="H160" s="112">
        <v>0</v>
      </c>
      <c r="I160" s="81">
        <v>1</v>
      </c>
      <c r="J160" s="112">
        <v>0</v>
      </c>
      <c r="K160" s="81">
        <v>0</v>
      </c>
      <c r="L160" s="81">
        <v>0</v>
      </c>
      <c r="M160" s="112">
        <v>0</v>
      </c>
      <c r="N160" s="81">
        <v>0</v>
      </c>
      <c r="O160" s="81">
        <v>-5.9999999999999995E-8</v>
      </c>
    </row>
    <row r="161" spans="2:15" ht="21" customHeight="1" thickBot="1" x14ac:dyDescent="0.25">
      <c r="B161" s="451"/>
      <c r="C161" s="196" t="s">
        <v>629</v>
      </c>
      <c r="D161" s="81">
        <v>326.67979502999998</v>
      </c>
      <c r="E161" s="81">
        <v>314.02295351999999</v>
      </c>
      <c r="F161" s="197">
        <v>0.76910000000000001</v>
      </c>
      <c r="G161" s="81">
        <v>568.19048766999992</v>
      </c>
      <c r="H161" s="112">
        <v>1.5299999999999999E-3</v>
      </c>
      <c r="I161" s="81">
        <v>113230</v>
      </c>
      <c r="J161" s="112">
        <v>0.40557505698200003</v>
      </c>
      <c r="K161" s="81">
        <v>0</v>
      </c>
      <c r="L161" s="81">
        <v>82.223860500000001</v>
      </c>
      <c r="M161" s="112">
        <v>0.14471178642426499</v>
      </c>
      <c r="N161" s="81">
        <v>0.35257915000000001</v>
      </c>
      <c r="O161" s="81">
        <v>-2.0226808700000003</v>
      </c>
    </row>
    <row r="162" spans="2:15" ht="21" customHeight="1" thickBot="1" x14ac:dyDescent="0.25">
      <c r="B162" s="451"/>
      <c r="C162" s="196" t="s">
        <v>630</v>
      </c>
      <c r="D162" s="81">
        <v>266.89690152000003</v>
      </c>
      <c r="E162" s="81">
        <v>183.0832542</v>
      </c>
      <c r="F162" s="197">
        <v>0.80830000000000002</v>
      </c>
      <c r="G162" s="81">
        <v>414.90167851000001</v>
      </c>
      <c r="H162" s="112">
        <v>4.1251753110000001E-3</v>
      </c>
      <c r="I162" s="81">
        <v>89795</v>
      </c>
      <c r="J162" s="112">
        <v>0.40841219563800002</v>
      </c>
      <c r="K162" s="81">
        <v>0</v>
      </c>
      <c r="L162" s="81">
        <v>115.81340738999999</v>
      </c>
      <c r="M162" s="112">
        <v>0.27913458389927592</v>
      </c>
      <c r="N162" s="81">
        <v>0.70135580000000008</v>
      </c>
      <c r="O162" s="81">
        <v>-0.96808221999999999</v>
      </c>
    </row>
    <row r="163" spans="2:15" ht="21" customHeight="1" thickBot="1" x14ac:dyDescent="0.25">
      <c r="B163" s="451"/>
      <c r="C163" s="196" t="s">
        <v>631</v>
      </c>
      <c r="D163" s="81">
        <v>0</v>
      </c>
      <c r="E163" s="81">
        <v>0</v>
      </c>
      <c r="F163" s="197">
        <v>0</v>
      </c>
      <c r="G163" s="81">
        <v>0</v>
      </c>
      <c r="H163" s="112">
        <v>0</v>
      </c>
      <c r="I163" s="81">
        <v>0</v>
      </c>
      <c r="J163" s="112">
        <v>0</v>
      </c>
      <c r="K163" s="81">
        <v>0</v>
      </c>
      <c r="L163" s="81">
        <v>0</v>
      </c>
      <c r="M163" s="112">
        <v>0</v>
      </c>
      <c r="N163" s="81">
        <v>0</v>
      </c>
      <c r="O163" s="81">
        <v>0</v>
      </c>
    </row>
    <row r="164" spans="2:15" ht="21" customHeight="1" thickBot="1" x14ac:dyDescent="0.25">
      <c r="B164" s="451"/>
      <c r="C164" s="196" t="s">
        <v>632</v>
      </c>
      <c r="D164" s="81">
        <v>292.46391402</v>
      </c>
      <c r="E164" s="81">
        <v>203.19067072999999</v>
      </c>
      <c r="F164" s="197">
        <v>0.85060000000000002</v>
      </c>
      <c r="G164" s="81">
        <v>465.31304688</v>
      </c>
      <c r="H164" s="112">
        <v>1.2769694547000001E-2</v>
      </c>
      <c r="I164" s="81">
        <v>130212</v>
      </c>
      <c r="J164" s="112">
        <v>0.40276652272500002</v>
      </c>
      <c r="K164" s="81">
        <v>0</v>
      </c>
      <c r="L164" s="81">
        <v>223.60341675000001</v>
      </c>
      <c r="M164" s="112">
        <v>0.48054405147093432</v>
      </c>
      <c r="N164" s="81">
        <v>2.41634043</v>
      </c>
      <c r="O164" s="81">
        <v>-3.03611041</v>
      </c>
    </row>
    <row r="165" spans="2:15" ht="21" customHeight="1" thickBot="1" x14ac:dyDescent="0.25">
      <c r="B165" s="451"/>
      <c r="C165" s="198" t="s">
        <v>633</v>
      </c>
      <c r="D165" s="81">
        <v>292.46391402</v>
      </c>
      <c r="E165" s="81">
        <v>203.19067072999999</v>
      </c>
      <c r="F165" s="197">
        <v>0.85060000000000002</v>
      </c>
      <c r="G165" s="81">
        <v>465.30332463999997</v>
      </c>
      <c r="H165" s="112">
        <v>1.2769494999E-2</v>
      </c>
      <c r="I165" s="81">
        <v>130212</v>
      </c>
      <c r="J165" s="112">
        <v>0.40276615846300001</v>
      </c>
      <c r="K165" s="81">
        <v>0</v>
      </c>
      <c r="L165" s="81">
        <v>223.59905443</v>
      </c>
      <c r="M165" s="112">
        <v>0.48054471693920542</v>
      </c>
      <c r="N165" s="81">
        <v>2.4162492499999999</v>
      </c>
      <c r="O165" s="81">
        <v>-3.03611041</v>
      </c>
    </row>
    <row r="166" spans="2:15" ht="21" customHeight="1" thickBot="1" x14ac:dyDescent="0.25">
      <c r="B166" s="451"/>
      <c r="C166" s="198" t="s">
        <v>634</v>
      </c>
      <c r="D166" s="81">
        <v>0</v>
      </c>
      <c r="E166" s="81">
        <v>0</v>
      </c>
      <c r="F166" s="197">
        <v>0</v>
      </c>
      <c r="G166" s="81">
        <v>9.72224E-3</v>
      </c>
      <c r="H166" s="112">
        <v>2.232E-2</v>
      </c>
      <c r="I166" s="81">
        <v>0</v>
      </c>
      <c r="J166" s="112">
        <v>0.42020000000000002</v>
      </c>
      <c r="K166" s="81">
        <v>0</v>
      </c>
      <c r="L166" s="81">
        <v>4.3623199999999994E-3</v>
      </c>
      <c r="M166" s="112">
        <v>0</v>
      </c>
      <c r="N166" s="81">
        <v>9.1180000000000005E-5</v>
      </c>
      <c r="O166" s="81">
        <v>0</v>
      </c>
    </row>
    <row r="167" spans="2:15" ht="21" customHeight="1" thickBot="1" x14ac:dyDescent="0.25">
      <c r="B167" s="451"/>
      <c r="C167" s="196" t="s">
        <v>635</v>
      </c>
      <c r="D167" s="81">
        <v>197.62810677000002</v>
      </c>
      <c r="E167" s="81">
        <v>78.553901109999998</v>
      </c>
      <c r="F167" s="197">
        <v>0.82169999999999999</v>
      </c>
      <c r="G167" s="81">
        <v>262.17530416</v>
      </c>
      <c r="H167" s="112">
        <v>4.4333698588999999E-2</v>
      </c>
      <c r="I167" s="81">
        <v>67799</v>
      </c>
      <c r="J167" s="112">
        <v>0.45915327410399998</v>
      </c>
      <c r="K167" s="81">
        <v>0</v>
      </c>
      <c r="L167" s="81">
        <v>185.58849005000002</v>
      </c>
      <c r="M167" s="112">
        <v>0.7078793734772949</v>
      </c>
      <c r="N167" s="81">
        <v>5.3340831699999995</v>
      </c>
      <c r="O167" s="81">
        <v>-5.2893449000000006</v>
      </c>
    </row>
    <row r="168" spans="2:15" ht="21" customHeight="1" thickBot="1" x14ac:dyDescent="0.25">
      <c r="B168" s="451"/>
      <c r="C168" s="198" t="s">
        <v>636</v>
      </c>
      <c r="D168" s="81">
        <v>151.24136241999997</v>
      </c>
      <c r="E168" s="81">
        <v>66.048540899999992</v>
      </c>
      <c r="F168" s="197">
        <v>0.82110000000000005</v>
      </c>
      <c r="G168" s="81">
        <v>205.47508275999999</v>
      </c>
      <c r="H168" s="112">
        <v>3.6390206755000001E-2</v>
      </c>
      <c r="I168" s="81">
        <v>53163</v>
      </c>
      <c r="J168" s="112">
        <v>0.45935732984200001</v>
      </c>
      <c r="K168" s="81">
        <v>0</v>
      </c>
      <c r="L168" s="81">
        <v>142.85745573</v>
      </c>
      <c r="M168" s="112">
        <v>0.69525440170699948</v>
      </c>
      <c r="N168" s="81">
        <v>3.4335361400000002</v>
      </c>
      <c r="O168" s="81">
        <v>-3.3528835799999999</v>
      </c>
    </row>
    <row r="169" spans="2:15" ht="21" customHeight="1" thickBot="1" x14ac:dyDescent="0.25">
      <c r="B169" s="451"/>
      <c r="C169" s="198" t="s">
        <v>637</v>
      </c>
      <c r="D169" s="81">
        <v>46.386744340000007</v>
      </c>
      <c r="E169" s="81">
        <v>12.505360210000001</v>
      </c>
      <c r="F169" s="197">
        <v>0.82469999999999999</v>
      </c>
      <c r="G169" s="81">
        <v>56.700221399999997</v>
      </c>
      <c r="H169" s="112">
        <v>7.3119999623000004E-2</v>
      </c>
      <c r="I169" s="81">
        <v>14636</v>
      </c>
      <c r="J169" s="112">
        <v>0.45841379957099998</v>
      </c>
      <c r="K169" s="81">
        <v>0</v>
      </c>
      <c r="L169" s="81">
        <v>42.731034310000005</v>
      </c>
      <c r="M169" s="112">
        <v>0.75363081933221521</v>
      </c>
      <c r="N169" s="81">
        <v>1.90054703</v>
      </c>
      <c r="O169" s="81">
        <v>-1.93646132</v>
      </c>
    </row>
    <row r="170" spans="2:15" ht="21" customHeight="1" thickBot="1" x14ac:dyDescent="0.25">
      <c r="B170" s="451"/>
      <c r="C170" s="196" t="s">
        <v>638</v>
      </c>
      <c r="D170" s="81">
        <v>45.422240729999999</v>
      </c>
      <c r="E170" s="81">
        <v>5.4222791199999998</v>
      </c>
      <c r="F170" s="197">
        <v>0.85409999999999997</v>
      </c>
      <c r="G170" s="81">
        <v>50.053324500000002</v>
      </c>
      <c r="H170" s="112">
        <v>0.25850150544</v>
      </c>
      <c r="I170" s="81">
        <v>8039</v>
      </c>
      <c r="J170" s="112">
        <v>0.50226749128699999</v>
      </c>
      <c r="K170" s="81">
        <v>0</v>
      </c>
      <c r="L170" s="81">
        <v>62.221587119999995</v>
      </c>
      <c r="M170" s="112">
        <v>1.2431059823009358</v>
      </c>
      <c r="N170" s="81">
        <v>6.65889606</v>
      </c>
      <c r="O170" s="81">
        <v>-3.0548825900000001</v>
      </c>
    </row>
    <row r="171" spans="2:15" ht="21" customHeight="1" thickBot="1" x14ac:dyDescent="0.25">
      <c r="B171" s="451"/>
      <c r="C171" s="198" t="s">
        <v>639</v>
      </c>
      <c r="D171" s="81">
        <v>20.495765280000001</v>
      </c>
      <c r="E171" s="81">
        <v>3.6533745299999998</v>
      </c>
      <c r="F171" s="197">
        <v>0.82879999999999998</v>
      </c>
      <c r="G171" s="81">
        <v>23.523678610000001</v>
      </c>
      <c r="H171" s="112">
        <v>0.14651</v>
      </c>
      <c r="I171" s="81">
        <v>5114</v>
      </c>
      <c r="J171" s="112">
        <v>0.47092622663</v>
      </c>
      <c r="K171" s="81">
        <v>0</v>
      </c>
      <c r="L171" s="81">
        <v>22.884137039999999</v>
      </c>
      <c r="M171" s="112">
        <v>0.97281285888134317</v>
      </c>
      <c r="N171" s="81">
        <v>1.62302565</v>
      </c>
      <c r="O171" s="81">
        <v>-1.3440226899999999</v>
      </c>
    </row>
    <row r="172" spans="2:15" ht="21" customHeight="1" thickBot="1" x14ac:dyDescent="0.25">
      <c r="B172" s="451"/>
      <c r="C172" s="198" t="s">
        <v>640</v>
      </c>
      <c r="D172" s="81">
        <v>6.9358619999999996E-2</v>
      </c>
      <c r="E172" s="81">
        <v>0</v>
      </c>
      <c r="F172" s="197">
        <v>0</v>
      </c>
      <c r="G172" s="81">
        <v>6.9358619999999996E-2</v>
      </c>
      <c r="H172" s="112">
        <v>0.20669999999999999</v>
      </c>
      <c r="I172" s="81">
        <v>3</v>
      </c>
      <c r="J172" s="112">
        <v>2.7699999999999999E-2</v>
      </c>
      <c r="K172" s="81">
        <v>0</v>
      </c>
      <c r="L172" s="81">
        <v>5.6109699999999998E-3</v>
      </c>
      <c r="M172" s="112">
        <v>8.0897947508182841E-2</v>
      </c>
      <c r="N172" s="81">
        <v>3.9711999999999999E-4</v>
      </c>
      <c r="O172" s="81">
        <v>-6.0009999999999996E-5</v>
      </c>
    </row>
    <row r="173" spans="2:15" ht="21" customHeight="1" thickBot="1" x14ac:dyDescent="0.25">
      <c r="B173" s="451"/>
      <c r="C173" s="196" t="s">
        <v>641</v>
      </c>
      <c r="D173" s="81">
        <v>24.857116829999999</v>
      </c>
      <c r="E173" s="81">
        <v>1.76890459</v>
      </c>
      <c r="F173" s="197">
        <v>0.90629999999999999</v>
      </c>
      <c r="G173" s="81">
        <v>26.460287269999998</v>
      </c>
      <c r="H173" s="112">
        <v>0.35819978291299998</v>
      </c>
      <c r="I173" s="81">
        <v>2922</v>
      </c>
      <c r="J173" s="112">
        <v>0.53137440065300001</v>
      </c>
      <c r="K173" s="81">
        <v>0</v>
      </c>
      <c r="L173" s="81">
        <v>39.331839100000003</v>
      </c>
      <c r="M173" s="112">
        <v>1.4864479247205089</v>
      </c>
      <c r="N173" s="81">
        <v>5.0354732899999997</v>
      </c>
      <c r="O173" s="81">
        <v>-1.7107998799999999</v>
      </c>
    </row>
    <row r="174" spans="2:15" ht="21" customHeight="1" thickBot="1" x14ac:dyDescent="0.25">
      <c r="B174" s="451"/>
      <c r="C174" s="196" t="s">
        <v>642</v>
      </c>
      <c r="D174" s="81">
        <v>49.67072151</v>
      </c>
      <c r="E174" s="81">
        <v>1.8695089199999999</v>
      </c>
      <c r="F174" s="197">
        <v>0.94630000000000003</v>
      </c>
      <c r="G174" s="81">
        <v>51.439899009999998</v>
      </c>
      <c r="H174" s="112">
        <v>1</v>
      </c>
      <c r="I174" s="81">
        <v>14460</v>
      </c>
      <c r="J174" s="112">
        <v>0.490886220077</v>
      </c>
      <c r="K174" s="81">
        <v>0</v>
      </c>
      <c r="L174" s="81">
        <v>28.994957280000001</v>
      </c>
      <c r="M174" s="112">
        <v>0.56366668360611161</v>
      </c>
      <c r="N174" s="81">
        <v>32.484512410000001</v>
      </c>
      <c r="O174" s="81">
        <v>-32.406009560000001</v>
      </c>
    </row>
    <row r="175" spans="2:15" ht="21" customHeight="1" thickBot="1" x14ac:dyDescent="0.25">
      <c r="B175" s="568"/>
      <c r="C175" s="199" t="s">
        <v>643</v>
      </c>
      <c r="D175" s="200">
        <v>2691.8691941999996</v>
      </c>
      <c r="E175" s="200">
        <v>3034.30106871</v>
      </c>
      <c r="F175" s="201">
        <v>0.80225494372205952</v>
      </c>
      <c r="G175" s="200">
        <v>5126.1867871000004</v>
      </c>
      <c r="H175" s="202">
        <v>1.6691618848636545E-2</v>
      </c>
      <c r="I175" s="200">
        <v>1058070</v>
      </c>
      <c r="J175" s="202">
        <v>0.38481878391898577</v>
      </c>
      <c r="K175" s="200">
        <v>0</v>
      </c>
      <c r="L175" s="200">
        <v>830.61787163999998</v>
      </c>
      <c r="M175" s="202">
        <v>0.16203425784839559</v>
      </c>
      <c r="N175" s="200">
        <v>48.329847590000007</v>
      </c>
      <c r="O175" s="200">
        <v>-47.273425230000001</v>
      </c>
    </row>
    <row r="176" spans="2:15" ht="21" customHeight="1" thickBot="1" x14ac:dyDescent="0.25">
      <c r="B176" s="569" t="s">
        <v>651</v>
      </c>
      <c r="C176" s="570"/>
      <c r="D176" s="200">
        <v>113371.12605185002</v>
      </c>
      <c r="E176" s="200">
        <v>33542.501884559999</v>
      </c>
      <c r="F176" s="200">
        <v>0.69981426427739457</v>
      </c>
      <c r="G176" s="200">
        <v>136732.03657425</v>
      </c>
      <c r="H176" s="203">
        <v>0</v>
      </c>
      <c r="I176" s="204"/>
      <c r="J176" s="204"/>
      <c r="K176" s="204"/>
      <c r="L176" s="200">
        <v>37978.004796250003</v>
      </c>
      <c r="M176" s="203">
        <v>0.27775498520880065</v>
      </c>
      <c r="N176" s="200">
        <v>1571.5554827800001</v>
      </c>
      <c r="O176" s="200">
        <v>-1814.7849477900002</v>
      </c>
    </row>
  </sheetData>
  <mergeCells count="20">
    <mergeCell ref="C100:O100"/>
    <mergeCell ref="B2:O2"/>
    <mergeCell ref="C5:O5"/>
    <mergeCell ref="B6:B23"/>
    <mergeCell ref="C24:O24"/>
    <mergeCell ref="B25:B42"/>
    <mergeCell ref="C43:O43"/>
    <mergeCell ref="B44:B61"/>
    <mergeCell ref="C62:O62"/>
    <mergeCell ref="B63:B80"/>
    <mergeCell ref="C81:O81"/>
    <mergeCell ref="B82:B99"/>
    <mergeCell ref="B158:B175"/>
    <mergeCell ref="B176:C176"/>
    <mergeCell ref="B101:B118"/>
    <mergeCell ref="C119:O119"/>
    <mergeCell ref="B120:B137"/>
    <mergeCell ref="C138:O138"/>
    <mergeCell ref="B139:B156"/>
    <mergeCell ref="C157:O157"/>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26846-031A-4904-89F3-E301854565F9}">
  <dimension ref="B2:Q26"/>
  <sheetViews>
    <sheetView showGridLines="0" workbookViewId="0">
      <selection activeCell="C24" sqref="C24:Q26"/>
    </sheetView>
  </sheetViews>
  <sheetFormatPr defaultRowHeight="12" x14ac:dyDescent="0.2"/>
  <cols>
    <col min="1" max="1" width="2.140625" style="46" customWidth="1"/>
    <col min="2" max="2" width="8.5703125" style="46" customWidth="1"/>
    <col min="3" max="3" width="38.7109375" style="46" customWidth="1"/>
    <col min="4" max="17" width="15.7109375" style="46" customWidth="1"/>
    <col min="18" max="16384" width="9.140625" style="46"/>
  </cols>
  <sheetData>
    <row r="2" spans="2:17" ht="30" customHeight="1" x14ac:dyDescent="0.25">
      <c r="B2" s="430" t="s">
        <v>652</v>
      </c>
      <c r="C2" s="540"/>
      <c r="D2" s="540"/>
      <c r="E2" s="432"/>
      <c r="F2" s="432"/>
      <c r="G2" s="432"/>
      <c r="H2" s="432"/>
      <c r="I2" s="432"/>
      <c r="J2" s="432"/>
      <c r="K2" s="432"/>
      <c r="L2" s="432"/>
      <c r="M2" s="432"/>
      <c r="N2" s="432"/>
      <c r="O2" s="432"/>
      <c r="P2" s="432"/>
      <c r="Q2" s="432"/>
    </row>
    <row r="3" spans="2:17" ht="12.75" thickBot="1" x14ac:dyDescent="0.25"/>
    <row r="4" spans="2:17" ht="30" customHeight="1" thickBot="1" x14ac:dyDescent="0.25">
      <c r="B4" s="580" t="s">
        <v>611</v>
      </c>
      <c r="C4" s="580"/>
      <c r="D4" s="581" t="s">
        <v>653</v>
      </c>
      <c r="E4" s="583" t="s">
        <v>654</v>
      </c>
      <c r="F4" s="584"/>
      <c r="G4" s="584"/>
      <c r="H4" s="584"/>
      <c r="I4" s="584"/>
      <c r="J4" s="584"/>
      <c r="K4" s="584"/>
      <c r="L4" s="584"/>
      <c r="M4" s="584"/>
      <c r="N4" s="584"/>
      <c r="O4" s="585"/>
      <c r="P4" s="583" t="s">
        <v>655</v>
      </c>
      <c r="Q4" s="584"/>
    </row>
    <row r="5" spans="2:17" ht="27" customHeight="1" thickBot="1" x14ac:dyDescent="0.25">
      <c r="B5" s="580"/>
      <c r="C5" s="580"/>
      <c r="D5" s="582"/>
      <c r="E5" s="583" t="s">
        <v>656</v>
      </c>
      <c r="F5" s="584"/>
      <c r="G5" s="584"/>
      <c r="H5" s="584"/>
      <c r="I5" s="584"/>
      <c r="J5" s="584"/>
      <c r="K5" s="584"/>
      <c r="L5" s="584"/>
      <c r="M5" s="586"/>
      <c r="N5" s="583" t="s">
        <v>657</v>
      </c>
      <c r="O5" s="584"/>
      <c r="P5" s="587" t="s">
        <v>658</v>
      </c>
      <c r="Q5" s="587" t="s">
        <v>659</v>
      </c>
    </row>
    <row r="6" spans="2:17" ht="21" customHeight="1" x14ac:dyDescent="0.2">
      <c r="B6" s="580"/>
      <c r="C6" s="580"/>
      <c r="D6" s="582"/>
      <c r="E6" s="579" t="s">
        <v>660</v>
      </c>
      <c r="F6" s="574" t="s">
        <v>661</v>
      </c>
      <c r="G6" s="576"/>
      <c r="H6" s="458"/>
      <c r="I6" s="458"/>
      <c r="J6" s="574" t="s">
        <v>662</v>
      </c>
      <c r="K6" s="576"/>
      <c r="L6" s="458"/>
      <c r="M6" s="458"/>
      <c r="N6" s="577" t="s">
        <v>663</v>
      </c>
      <c r="O6" s="579" t="s">
        <v>664</v>
      </c>
      <c r="P6" s="588"/>
      <c r="Q6" s="588"/>
    </row>
    <row r="7" spans="2:17" ht="62.25" thickBot="1" x14ac:dyDescent="0.25">
      <c r="B7" s="580"/>
      <c r="C7" s="580"/>
      <c r="D7" s="556"/>
      <c r="E7" s="575"/>
      <c r="F7" s="575"/>
      <c r="G7" s="206" t="s">
        <v>665</v>
      </c>
      <c r="H7" s="103" t="s">
        <v>666</v>
      </c>
      <c r="I7" s="207" t="s">
        <v>667</v>
      </c>
      <c r="J7" s="575"/>
      <c r="K7" s="206" t="s">
        <v>668</v>
      </c>
      <c r="L7" s="206" t="s">
        <v>669</v>
      </c>
      <c r="M7" s="207" t="s">
        <v>670</v>
      </c>
      <c r="N7" s="578"/>
      <c r="O7" s="575"/>
      <c r="P7" s="589"/>
      <c r="Q7" s="589"/>
    </row>
    <row r="8" spans="2:17" ht="21" customHeight="1" thickBot="1" x14ac:dyDescent="0.25">
      <c r="B8" s="77">
        <v>1</v>
      </c>
      <c r="C8" s="78" t="s">
        <v>625</v>
      </c>
      <c r="D8" s="79">
        <v>17174.529934710001</v>
      </c>
      <c r="E8" s="112">
        <v>2.1828055930797163E-6</v>
      </c>
      <c r="F8" s="112">
        <v>0</v>
      </c>
      <c r="G8" s="112">
        <v>0</v>
      </c>
      <c r="H8" s="112">
        <v>0</v>
      </c>
      <c r="I8" s="112">
        <v>0</v>
      </c>
      <c r="J8" s="112">
        <v>0</v>
      </c>
      <c r="K8" s="112">
        <v>0</v>
      </c>
      <c r="L8" s="112">
        <v>0</v>
      </c>
      <c r="M8" s="112">
        <v>0</v>
      </c>
      <c r="N8" s="112">
        <v>0</v>
      </c>
      <c r="O8" s="112">
        <v>0</v>
      </c>
      <c r="P8" s="81">
        <v>2295.10828421</v>
      </c>
      <c r="Q8" s="81">
        <v>2295.10828421</v>
      </c>
    </row>
    <row r="9" spans="2:17" ht="21" customHeight="1" thickBot="1" x14ac:dyDescent="0.25">
      <c r="B9" s="77">
        <v>2</v>
      </c>
      <c r="C9" s="78" t="s">
        <v>430</v>
      </c>
      <c r="D9" s="79">
        <v>20756.297025259999</v>
      </c>
      <c r="E9" s="112">
        <v>2.2240012244872837E-5</v>
      </c>
      <c r="F9" s="112">
        <v>6.6660281374667234E-4</v>
      </c>
      <c r="G9" s="112">
        <v>2.4727708867115271E-5</v>
      </c>
      <c r="H9" s="112">
        <v>0</v>
      </c>
      <c r="I9" s="112">
        <v>6.4187510487955705E-4</v>
      </c>
      <c r="J9" s="112">
        <v>0</v>
      </c>
      <c r="K9" s="112">
        <v>0</v>
      </c>
      <c r="L9" s="112">
        <v>0</v>
      </c>
      <c r="M9" s="112">
        <v>0</v>
      </c>
      <c r="N9" s="112">
        <v>0</v>
      </c>
      <c r="O9" s="112">
        <v>0</v>
      </c>
      <c r="P9" s="81">
        <v>1266.8178308499998</v>
      </c>
      <c r="Q9" s="81">
        <v>1266.8178308499998</v>
      </c>
    </row>
    <row r="10" spans="2:17" ht="21" customHeight="1" thickBot="1" x14ac:dyDescent="0.25">
      <c r="B10" s="77">
        <v>3</v>
      </c>
      <c r="C10" s="78" t="s">
        <v>590</v>
      </c>
      <c r="D10" s="79">
        <v>44431.469393369996</v>
      </c>
      <c r="E10" s="112">
        <v>1.3222747758318948E-2</v>
      </c>
      <c r="F10" s="112">
        <v>0.1179044190112179</v>
      </c>
      <c r="G10" s="112">
        <v>2.3137130087428515E-2</v>
      </c>
      <c r="H10" s="112">
        <v>8.4119703265490342E-2</v>
      </c>
      <c r="I10" s="112">
        <v>0</v>
      </c>
      <c r="J10" s="112">
        <v>0</v>
      </c>
      <c r="K10" s="112">
        <v>0</v>
      </c>
      <c r="L10" s="112">
        <v>0</v>
      </c>
      <c r="M10" s="112">
        <v>0</v>
      </c>
      <c r="N10" s="112">
        <v>0</v>
      </c>
      <c r="O10" s="112">
        <v>0</v>
      </c>
      <c r="P10" s="81">
        <v>29983.659800390004</v>
      </c>
      <c r="Q10" s="81">
        <v>29983.659800390004</v>
      </c>
    </row>
    <row r="11" spans="2:17" ht="21" customHeight="1" thickBot="1" x14ac:dyDescent="0.25">
      <c r="B11" s="208">
        <v>3.1</v>
      </c>
      <c r="C11" s="209" t="s">
        <v>671</v>
      </c>
      <c r="D11" s="79">
        <v>14735.13303707</v>
      </c>
      <c r="E11" s="112">
        <v>2.2943344990472105E-2</v>
      </c>
      <c r="F11" s="112">
        <v>0.23211822782701569</v>
      </c>
      <c r="G11" s="112">
        <v>6.9766366190502721E-2</v>
      </c>
      <c r="H11" s="112">
        <v>1.5051224474326165E-4</v>
      </c>
      <c r="I11" s="112">
        <v>0.16220134939176972</v>
      </c>
      <c r="J11" s="112">
        <v>0</v>
      </c>
      <c r="K11" s="112">
        <v>0</v>
      </c>
      <c r="L11" s="112">
        <v>0</v>
      </c>
      <c r="M11" s="112">
        <v>0</v>
      </c>
      <c r="N11" s="112">
        <v>0</v>
      </c>
      <c r="O11" s="112">
        <v>0</v>
      </c>
      <c r="P11" s="81">
        <v>9773.35181801</v>
      </c>
      <c r="Q11" s="81">
        <v>9773.35181801</v>
      </c>
    </row>
    <row r="12" spans="2:17" ht="21" customHeight="1" thickBot="1" x14ac:dyDescent="0.25">
      <c r="B12" s="208">
        <v>3.2</v>
      </c>
      <c r="C12" s="209" t="s">
        <v>672</v>
      </c>
      <c r="D12" s="79">
        <v>2200.3755757799995</v>
      </c>
      <c r="E12" s="112">
        <v>9.5148233921740571E-5</v>
      </c>
      <c r="F12" s="112">
        <v>2.8542042318269786E-3</v>
      </c>
      <c r="G12" s="112">
        <v>1.1361696737220817E-5</v>
      </c>
      <c r="H12" s="112">
        <v>0</v>
      </c>
      <c r="I12" s="112">
        <v>2.842842535089758E-3</v>
      </c>
      <c r="J12" s="112">
        <v>0</v>
      </c>
      <c r="K12" s="112">
        <v>0</v>
      </c>
      <c r="L12" s="112">
        <v>0</v>
      </c>
      <c r="M12" s="112">
        <v>0</v>
      </c>
      <c r="N12" s="112">
        <v>0</v>
      </c>
      <c r="O12" s="112">
        <v>0</v>
      </c>
      <c r="P12" s="81">
        <v>848.10309268999993</v>
      </c>
      <c r="Q12" s="81">
        <v>848.10309268999993</v>
      </c>
    </row>
    <row r="13" spans="2:17" ht="21" customHeight="1" thickBot="1" x14ac:dyDescent="0.25">
      <c r="B13" s="208">
        <v>3.3</v>
      </c>
      <c r="C13" s="209" t="s">
        <v>673</v>
      </c>
      <c r="D13" s="79">
        <v>27495.960780519999</v>
      </c>
      <c r="E13" s="112">
        <v>9.0640044081153476E-3</v>
      </c>
      <c r="F13" s="112">
        <v>6.59039816962428E-2</v>
      </c>
      <c r="G13" s="112">
        <v>1.4930302157356955E-2</v>
      </c>
      <c r="H13" s="112">
        <v>2.1938515355584966E-3</v>
      </c>
      <c r="I13" s="112">
        <v>4.877982800332735E-2</v>
      </c>
      <c r="J13" s="112">
        <v>0</v>
      </c>
      <c r="K13" s="112">
        <v>0</v>
      </c>
      <c r="L13" s="112">
        <v>0</v>
      </c>
      <c r="M13" s="112">
        <v>0</v>
      </c>
      <c r="N13" s="112">
        <v>0</v>
      </c>
      <c r="O13" s="112">
        <v>0</v>
      </c>
      <c r="P13" s="81">
        <v>19362.204889690001</v>
      </c>
      <c r="Q13" s="81">
        <v>19362.204889690001</v>
      </c>
    </row>
    <row r="14" spans="2:17" ht="21" customHeight="1" thickBot="1" x14ac:dyDescent="0.25">
      <c r="B14" s="77">
        <v>4</v>
      </c>
      <c r="C14" s="78" t="s">
        <v>589</v>
      </c>
      <c r="D14" s="79">
        <v>55366.717676000007</v>
      </c>
      <c r="E14" s="112">
        <v>1.7706884356718242E-3</v>
      </c>
      <c r="F14" s="112">
        <v>0.74341552441028957</v>
      </c>
      <c r="G14" s="112">
        <v>0.70737145445840488</v>
      </c>
      <c r="H14" s="112">
        <v>2.8097060206881817E-7</v>
      </c>
      <c r="I14" s="112">
        <v>3.6043788981282715E-2</v>
      </c>
      <c r="J14" s="112">
        <v>0</v>
      </c>
      <c r="K14" s="112">
        <v>0</v>
      </c>
      <c r="L14" s="112">
        <v>0</v>
      </c>
      <c r="M14" s="112">
        <v>0</v>
      </c>
      <c r="N14" s="112">
        <v>0</v>
      </c>
      <c r="O14" s="112">
        <v>0</v>
      </c>
      <c r="P14" s="81">
        <v>4715.5578254400007</v>
      </c>
      <c r="Q14" s="81">
        <v>4715.5578254400007</v>
      </c>
    </row>
    <row r="15" spans="2:17" ht="21" customHeight="1" thickBot="1" x14ac:dyDescent="0.25">
      <c r="B15" s="208">
        <v>4.0999999999999996</v>
      </c>
      <c r="C15" s="209" t="s">
        <v>674</v>
      </c>
      <c r="D15" s="79">
        <v>9718.0273207800001</v>
      </c>
      <c r="E15" s="112">
        <v>0</v>
      </c>
      <c r="F15" s="112">
        <v>0.96850036567036213</v>
      </c>
      <c r="G15" s="112">
        <v>0.96850036567036213</v>
      </c>
      <c r="H15" s="112">
        <v>0</v>
      </c>
      <c r="I15" s="112">
        <v>0</v>
      </c>
      <c r="J15" s="112">
        <v>0</v>
      </c>
      <c r="K15" s="112">
        <v>0</v>
      </c>
      <c r="L15" s="112">
        <v>0</v>
      </c>
      <c r="M15" s="112">
        <v>0</v>
      </c>
      <c r="N15" s="112">
        <v>0</v>
      </c>
      <c r="O15" s="112">
        <v>0</v>
      </c>
      <c r="P15" s="81">
        <v>607.97190313999999</v>
      </c>
      <c r="Q15" s="81">
        <v>607.97190313999999</v>
      </c>
    </row>
    <row r="16" spans="2:17" ht="21" customHeight="1" thickBot="1" x14ac:dyDescent="0.25">
      <c r="B16" s="208">
        <v>4.2</v>
      </c>
      <c r="C16" s="209" t="s">
        <v>675</v>
      </c>
      <c r="D16" s="79">
        <v>30828.247991659999</v>
      </c>
      <c r="E16" s="112">
        <v>0</v>
      </c>
      <c r="F16" s="112">
        <v>0.96511882885265132</v>
      </c>
      <c r="G16" s="112">
        <v>0.96511882885265132</v>
      </c>
      <c r="H16" s="112">
        <v>0</v>
      </c>
      <c r="I16" s="112">
        <v>0</v>
      </c>
      <c r="J16" s="112">
        <v>0</v>
      </c>
      <c r="K16" s="112">
        <v>0</v>
      </c>
      <c r="L16" s="112">
        <v>0</v>
      </c>
      <c r="M16" s="112">
        <v>0</v>
      </c>
      <c r="N16" s="112">
        <v>0</v>
      </c>
      <c r="O16" s="112">
        <v>0</v>
      </c>
      <c r="P16" s="81">
        <v>1373.8195665399999</v>
      </c>
      <c r="Q16" s="81">
        <v>1373.8195665399999</v>
      </c>
    </row>
    <row r="17" spans="2:17" ht="21" customHeight="1" thickBot="1" x14ac:dyDescent="0.25">
      <c r="B17" s="208">
        <v>4.3</v>
      </c>
      <c r="C17" s="209" t="s">
        <v>676</v>
      </c>
      <c r="D17" s="79">
        <v>8.3874041199999994</v>
      </c>
      <c r="E17" s="112">
        <v>0</v>
      </c>
      <c r="F17" s="112">
        <v>0</v>
      </c>
      <c r="G17" s="112">
        <v>0</v>
      </c>
      <c r="H17" s="112">
        <v>0</v>
      </c>
      <c r="I17" s="112">
        <v>0</v>
      </c>
      <c r="J17" s="112">
        <v>0</v>
      </c>
      <c r="K17" s="112">
        <v>0</v>
      </c>
      <c r="L17" s="112">
        <v>0</v>
      </c>
      <c r="M17" s="112">
        <v>0</v>
      </c>
      <c r="N17" s="112">
        <v>0</v>
      </c>
      <c r="O17" s="112">
        <v>0</v>
      </c>
      <c r="P17" s="81">
        <v>0.59420779000000001</v>
      </c>
      <c r="Q17" s="81">
        <v>0.59420779000000001</v>
      </c>
    </row>
    <row r="18" spans="2:17" ht="21" customHeight="1" thickBot="1" x14ac:dyDescent="0.25">
      <c r="B18" s="208">
        <v>4.4000000000000004</v>
      </c>
      <c r="C18" s="209" t="s">
        <v>677</v>
      </c>
      <c r="D18" s="79">
        <v>9685.8681723299997</v>
      </c>
      <c r="E18" s="112">
        <v>9.016993427548416E-3</v>
      </c>
      <c r="F18" s="112">
        <v>0.20603644499530033</v>
      </c>
      <c r="G18" s="112">
        <v>0</v>
      </c>
      <c r="H18" s="112">
        <v>1.606094541369109E-6</v>
      </c>
      <c r="I18" s="112">
        <v>0.20603483890075894</v>
      </c>
      <c r="J18" s="112">
        <v>0</v>
      </c>
      <c r="K18" s="112">
        <v>0</v>
      </c>
      <c r="L18" s="112">
        <v>0</v>
      </c>
      <c r="M18" s="112">
        <v>0</v>
      </c>
      <c r="N18" s="112">
        <v>0</v>
      </c>
      <c r="O18" s="112">
        <v>0</v>
      </c>
      <c r="P18" s="81">
        <v>1902.5542763300002</v>
      </c>
      <c r="Q18" s="81">
        <v>1902.5542763300002</v>
      </c>
    </row>
    <row r="19" spans="2:17" ht="21" customHeight="1" thickBot="1" x14ac:dyDescent="0.25">
      <c r="B19" s="208">
        <v>4.5</v>
      </c>
      <c r="C19" s="209" t="s">
        <v>678</v>
      </c>
      <c r="D19" s="210">
        <v>5126.1867871099994</v>
      </c>
      <c r="E19" s="211">
        <v>2.087281931845532E-3</v>
      </c>
      <c r="F19" s="211">
        <v>0</v>
      </c>
      <c r="G19" s="211">
        <v>0</v>
      </c>
      <c r="H19" s="211">
        <v>0</v>
      </c>
      <c r="I19" s="211">
        <v>0</v>
      </c>
      <c r="J19" s="211">
        <v>0</v>
      </c>
      <c r="K19" s="211">
        <v>0</v>
      </c>
      <c r="L19" s="211">
        <v>0</v>
      </c>
      <c r="M19" s="211">
        <v>0</v>
      </c>
      <c r="N19" s="211">
        <v>0</v>
      </c>
      <c r="O19" s="211">
        <v>0</v>
      </c>
      <c r="P19" s="212">
        <v>830.61787163999998</v>
      </c>
      <c r="Q19" s="212">
        <v>830.61787163999998</v>
      </c>
    </row>
    <row r="20" spans="2:17" ht="21" customHeight="1" thickBot="1" x14ac:dyDescent="0.25">
      <c r="B20" s="213">
        <v>5</v>
      </c>
      <c r="C20" s="214" t="s">
        <v>514</v>
      </c>
      <c r="D20" s="200">
        <v>137729.01402934</v>
      </c>
      <c r="E20" s="215">
        <v>4.9811031671500566E-3</v>
      </c>
      <c r="F20" s="215">
        <v>0.33698767520939915</v>
      </c>
      <c r="G20" s="215">
        <v>0.29481016649092018</v>
      </c>
      <c r="H20" s="215">
        <v>4.5419210026925776E-4</v>
      </c>
      <c r="I20" s="215">
        <v>4.1723316618209709E-2</v>
      </c>
      <c r="J20" s="215">
        <v>0</v>
      </c>
      <c r="K20" s="215">
        <v>0</v>
      </c>
      <c r="L20" s="215">
        <v>0</v>
      </c>
      <c r="M20" s="215">
        <v>0</v>
      </c>
      <c r="N20" s="215">
        <v>0</v>
      </c>
      <c r="O20" s="215">
        <v>0</v>
      </c>
      <c r="P20" s="216">
        <v>38261.143740879997</v>
      </c>
      <c r="Q20" s="216">
        <v>38261.143740879997</v>
      </c>
    </row>
    <row r="24" spans="2:17" ht="54" customHeight="1" x14ac:dyDescent="0.2">
      <c r="C24" s="749" t="s">
        <v>1371</v>
      </c>
      <c r="D24" s="750"/>
      <c r="E24" s="750"/>
      <c r="F24" s="750"/>
      <c r="G24" s="750"/>
      <c r="H24" s="750"/>
      <c r="I24" s="750"/>
      <c r="J24" s="750"/>
      <c r="K24" s="750"/>
      <c r="L24" s="750"/>
      <c r="M24" s="750"/>
      <c r="N24" s="750"/>
      <c r="O24" s="750"/>
      <c r="P24" s="750"/>
      <c r="Q24" s="750"/>
    </row>
    <row r="25" spans="2:17" ht="12.75" x14ac:dyDescent="0.2">
      <c r="C25" s="154"/>
      <c r="D25" s="154"/>
      <c r="E25" s="154"/>
      <c r="F25" s="154"/>
      <c r="G25" s="154"/>
      <c r="H25" s="154"/>
      <c r="I25" s="154"/>
      <c r="J25" s="154"/>
      <c r="K25" s="154"/>
      <c r="L25" s="154"/>
      <c r="M25" s="154"/>
      <c r="N25" s="154"/>
      <c r="O25" s="154"/>
      <c r="P25" s="154"/>
      <c r="Q25" s="154"/>
    </row>
    <row r="26" spans="2:17" ht="54" customHeight="1" x14ac:dyDescent="0.2">
      <c r="C26" s="749" t="s">
        <v>1372</v>
      </c>
      <c r="D26" s="750"/>
      <c r="E26" s="750"/>
      <c r="F26" s="750"/>
      <c r="G26" s="750"/>
      <c r="H26" s="750"/>
      <c r="I26" s="750"/>
      <c r="J26" s="750"/>
      <c r="K26" s="750"/>
      <c r="L26" s="750"/>
      <c r="M26" s="750"/>
      <c r="N26" s="750"/>
      <c r="O26" s="750"/>
      <c r="P26" s="750"/>
      <c r="Q26" s="750"/>
    </row>
  </sheetData>
  <mergeCells count="18">
    <mergeCell ref="B2:Q2"/>
    <mergeCell ref="B4:C7"/>
    <mergeCell ref="D4:D7"/>
    <mergeCell ref="E4:O4"/>
    <mergeCell ref="P4:Q4"/>
    <mergeCell ref="E5:M5"/>
    <mergeCell ref="N5:O5"/>
    <mergeCell ref="P5:P7"/>
    <mergeCell ref="Q5:Q7"/>
    <mergeCell ref="E6:E7"/>
    <mergeCell ref="C24:Q24"/>
    <mergeCell ref="C26:Q26"/>
    <mergeCell ref="F6:F7"/>
    <mergeCell ref="G6:I6"/>
    <mergeCell ref="J6:J7"/>
    <mergeCell ref="K6:M6"/>
    <mergeCell ref="N6:N7"/>
    <mergeCell ref="O6:O7"/>
  </mergeCells>
  <pageMargins left="0.70866141732283472" right="0.70866141732283472" top="0.74803149606299213" bottom="0.74803149606299213" header="0.31496062992125984" footer="0.31496062992125984"/>
  <pageSetup paperSize="8" scale="70" orientation="landscape" r:id="rId1"/>
  <headerFooter>
    <oddHeader>&amp;F</oddHeader>
    <oddFoote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FEF69-0117-43BD-8C44-BFE3932CD6E0}">
  <dimension ref="B2:D24"/>
  <sheetViews>
    <sheetView showGridLines="0" workbookViewId="0"/>
  </sheetViews>
  <sheetFormatPr defaultRowHeight="12" x14ac:dyDescent="0.2"/>
  <cols>
    <col min="1" max="1" width="2.140625" style="46" customWidth="1"/>
    <col min="2" max="2" width="8.5703125" style="46" customWidth="1"/>
    <col min="3" max="3" width="42.7109375" style="46" customWidth="1"/>
    <col min="4" max="4" width="15.7109375" style="46" customWidth="1"/>
    <col min="5" max="16384" width="9.140625" style="46"/>
  </cols>
  <sheetData>
    <row r="2" spans="2:4" ht="30" customHeight="1" x14ac:dyDescent="0.2">
      <c r="B2" s="430" t="s">
        <v>679</v>
      </c>
      <c r="C2" s="540"/>
      <c r="D2" s="540"/>
    </row>
    <row r="4" spans="2:4" ht="39" customHeight="1" thickBot="1" x14ac:dyDescent="0.25">
      <c r="B4" s="217"/>
      <c r="C4" s="217" t="s">
        <v>680</v>
      </c>
      <c r="D4" s="218" t="s">
        <v>681</v>
      </c>
    </row>
    <row r="5" spans="2:4" ht="27" customHeight="1" thickBot="1" x14ac:dyDescent="0.25">
      <c r="B5" s="213">
        <v>1</v>
      </c>
      <c r="C5" s="214" t="s">
        <v>682</v>
      </c>
      <c r="D5" s="219">
        <v>37747.395778919999</v>
      </c>
    </row>
    <row r="6" spans="2:4" ht="21" customHeight="1" thickBot="1" x14ac:dyDescent="0.25">
      <c r="B6" s="127">
        <v>2</v>
      </c>
      <c r="C6" s="173" t="s">
        <v>683</v>
      </c>
      <c r="D6" s="174">
        <v>818.34137921000001</v>
      </c>
    </row>
    <row r="7" spans="2:4" ht="21" customHeight="1" thickBot="1" x14ac:dyDescent="0.25">
      <c r="B7" s="77">
        <v>3</v>
      </c>
      <c r="C7" s="78" t="s">
        <v>684</v>
      </c>
      <c r="D7" s="81">
        <v>157.86562501</v>
      </c>
    </row>
    <row r="8" spans="2:4" ht="21" customHeight="1" thickBot="1" x14ac:dyDescent="0.25">
      <c r="B8" s="77">
        <v>4</v>
      </c>
      <c r="C8" s="78" t="s">
        <v>685</v>
      </c>
      <c r="D8" s="81">
        <v>0</v>
      </c>
    </row>
    <row r="9" spans="2:4" ht="21" customHeight="1" thickBot="1" x14ac:dyDescent="0.25">
      <c r="B9" s="77">
        <v>5</v>
      </c>
      <c r="C9" s="78" t="s">
        <v>686</v>
      </c>
      <c r="D9" s="81">
        <v>0</v>
      </c>
    </row>
    <row r="10" spans="2:4" ht="21" customHeight="1" thickBot="1" x14ac:dyDescent="0.25">
      <c r="B10" s="77">
        <v>6</v>
      </c>
      <c r="C10" s="78" t="s">
        <v>687</v>
      </c>
      <c r="D10" s="81">
        <v>0</v>
      </c>
    </row>
    <row r="11" spans="2:4" ht="21" customHeight="1" thickBot="1" x14ac:dyDescent="0.25">
      <c r="B11" s="77">
        <v>7</v>
      </c>
      <c r="C11" s="78" t="s">
        <v>688</v>
      </c>
      <c r="D11" s="81">
        <v>51.784963060000003</v>
      </c>
    </row>
    <row r="12" spans="2:4" ht="21" customHeight="1" thickBot="1" x14ac:dyDescent="0.25">
      <c r="B12" s="77">
        <v>8</v>
      </c>
      <c r="C12" s="78" t="s">
        <v>689</v>
      </c>
      <c r="D12" s="81">
        <v>0</v>
      </c>
    </row>
    <row r="13" spans="2:4" ht="27" customHeight="1" thickBot="1" x14ac:dyDescent="0.25">
      <c r="B13" s="213">
        <v>9</v>
      </c>
      <c r="C13" s="214" t="s">
        <v>690</v>
      </c>
      <c r="D13" s="200">
        <v>38775.387746199995</v>
      </c>
    </row>
    <row r="15" spans="2:4" ht="39" thickBot="1" x14ac:dyDescent="0.25">
      <c r="C15" s="217" t="s">
        <v>691</v>
      </c>
      <c r="D15" s="218" t="s">
        <v>681</v>
      </c>
    </row>
    <row r="16" spans="2:4" ht="27" customHeight="1" thickBot="1" x14ac:dyDescent="0.25">
      <c r="B16" s="213">
        <v>1</v>
      </c>
      <c r="C16" s="214" t="s">
        <v>692</v>
      </c>
      <c r="D16" s="219">
        <v>37205.045416699999</v>
      </c>
    </row>
    <row r="17" spans="2:4" ht="21" customHeight="1" thickBot="1" x14ac:dyDescent="0.25">
      <c r="B17" s="127">
        <v>2</v>
      </c>
      <c r="C17" s="173" t="s">
        <v>683</v>
      </c>
      <c r="D17" s="174">
        <v>347.82958434</v>
      </c>
    </row>
    <row r="18" spans="2:4" ht="21" customHeight="1" thickBot="1" x14ac:dyDescent="0.25">
      <c r="B18" s="77">
        <v>3</v>
      </c>
      <c r="C18" s="78" t="s">
        <v>684</v>
      </c>
      <c r="D18" s="81">
        <v>197.15582756999999</v>
      </c>
    </row>
    <row r="19" spans="2:4" ht="21" customHeight="1" thickBot="1" x14ac:dyDescent="0.25">
      <c r="B19" s="77">
        <v>4</v>
      </c>
      <c r="C19" s="78" t="s">
        <v>685</v>
      </c>
      <c r="D19" s="81">
        <v>0</v>
      </c>
    </row>
    <row r="20" spans="2:4" ht="21" customHeight="1" thickBot="1" x14ac:dyDescent="0.25">
      <c r="B20" s="77">
        <v>5</v>
      </c>
      <c r="C20" s="78" t="s">
        <v>686</v>
      </c>
      <c r="D20" s="81">
        <v>0</v>
      </c>
    </row>
    <row r="21" spans="2:4" ht="21" customHeight="1" thickBot="1" x14ac:dyDescent="0.25">
      <c r="B21" s="77">
        <v>6</v>
      </c>
      <c r="C21" s="78" t="s">
        <v>687</v>
      </c>
      <c r="D21" s="81">
        <v>0</v>
      </c>
    </row>
    <row r="22" spans="2:4" ht="21" customHeight="1" thickBot="1" x14ac:dyDescent="0.25">
      <c r="B22" s="77">
        <v>7</v>
      </c>
      <c r="C22" s="78" t="s">
        <v>688</v>
      </c>
      <c r="D22" s="81">
        <v>-2.6350496800000003</v>
      </c>
    </row>
    <row r="23" spans="2:4" ht="21" customHeight="1" thickBot="1" x14ac:dyDescent="0.25">
      <c r="B23" s="77">
        <v>8</v>
      </c>
      <c r="C23" s="78" t="s">
        <v>689</v>
      </c>
      <c r="D23" s="81">
        <v>0</v>
      </c>
    </row>
    <row r="24" spans="2:4" ht="27" customHeight="1" thickBot="1" x14ac:dyDescent="0.25">
      <c r="B24" s="213">
        <v>9</v>
      </c>
      <c r="C24" s="214" t="s">
        <v>682</v>
      </c>
      <c r="D24" s="200">
        <v>37747.395778930004</v>
      </c>
    </row>
  </sheetData>
  <mergeCells count="1">
    <mergeCell ref="B2:D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20A12-8D09-4BF5-8FD4-2C184D338269}">
  <dimension ref="B2:H8"/>
  <sheetViews>
    <sheetView showGridLines="0" workbookViewId="0"/>
  </sheetViews>
  <sheetFormatPr defaultRowHeight="12" x14ac:dyDescent="0.2"/>
  <cols>
    <col min="1" max="1" width="2.140625" style="46" customWidth="1"/>
    <col min="2" max="2" width="36.85546875" style="46" customWidth="1"/>
    <col min="3" max="4" width="15.7109375" style="46" customWidth="1"/>
    <col min="5" max="5" width="12.28515625" style="46" customWidth="1"/>
    <col min="6" max="8" width="15.7109375" style="46" customWidth="1"/>
    <col min="9" max="16384" width="9.140625" style="46"/>
  </cols>
  <sheetData>
    <row r="2" spans="2:8" ht="30" customHeight="1" x14ac:dyDescent="0.2">
      <c r="B2" s="430" t="s">
        <v>693</v>
      </c>
      <c r="C2" s="435"/>
      <c r="D2" s="435"/>
      <c r="E2" s="435"/>
      <c r="F2" s="435"/>
      <c r="G2" s="435"/>
      <c r="H2" s="435"/>
    </row>
    <row r="3" spans="2:8" ht="15" customHeight="1" x14ac:dyDescent="0.2">
      <c r="B3" s="590"/>
      <c r="C3" s="591"/>
      <c r="D3" s="591"/>
      <c r="E3" s="591"/>
      <c r="F3" s="591"/>
      <c r="G3" s="591"/>
      <c r="H3" s="592"/>
    </row>
    <row r="4" spans="2:8" ht="39" thickBot="1" x14ac:dyDescent="0.25">
      <c r="B4" s="220"/>
      <c r="C4" s="156" t="s">
        <v>694</v>
      </c>
      <c r="D4" s="156" t="s">
        <v>695</v>
      </c>
      <c r="E4" s="156" t="s">
        <v>604</v>
      </c>
      <c r="F4" s="156" t="s">
        <v>696</v>
      </c>
      <c r="G4" s="156" t="s">
        <v>681</v>
      </c>
      <c r="H4" s="156" t="s">
        <v>623</v>
      </c>
    </row>
    <row r="5" spans="2:8" ht="21" customHeight="1" thickBot="1" x14ac:dyDescent="0.25">
      <c r="B5" s="78" t="s">
        <v>697</v>
      </c>
      <c r="C5" s="79">
        <v>68.630840669999998</v>
      </c>
      <c r="D5" s="79">
        <v>0</v>
      </c>
      <c r="E5" s="221">
        <v>1.9</v>
      </c>
      <c r="F5" s="79">
        <v>68.630840669999998</v>
      </c>
      <c r="G5" s="79">
        <v>130.39859726999998</v>
      </c>
      <c r="H5" s="79">
        <v>0.54904672999999993</v>
      </c>
    </row>
    <row r="6" spans="2:8" ht="21" customHeight="1" thickBot="1" x14ac:dyDescent="0.25">
      <c r="B6" s="78" t="s">
        <v>698</v>
      </c>
      <c r="C6" s="79">
        <v>4.9029499999999997E-2</v>
      </c>
      <c r="D6" s="79">
        <v>0</v>
      </c>
      <c r="E6" s="221">
        <v>2.9</v>
      </c>
      <c r="F6" s="79">
        <v>4.9029499999999997E-2</v>
      </c>
      <c r="G6" s="79">
        <v>0.14218555999999999</v>
      </c>
      <c r="H6" s="79">
        <v>3.9224000000000003E-4</v>
      </c>
    </row>
    <row r="7" spans="2:8" ht="21" customHeight="1" thickBot="1" x14ac:dyDescent="0.25">
      <c r="B7" s="78" t="s">
        <v>699</v>
      </c>
      <c r="C7" s="210">
        <v>0</v>
      </c>
      <c r="D7" s="210">
        <v>0</v>
      </c>
      <c r="E7" s="221">
        <v>3.7</v>
      </c>
      <c r="F7" s="210">
        <v>0</v>
      </c>
      <c r="G7" s="210">
        <v>0</v>
      </c>
      <c r="H7" s="210">
        <v>0</v>
      </c>
    </row>
    <row r="8" spans="2:8" ht="21" customHeight="1" thickBot="1" x14ac:dyDescent="0.25">
      <c r="B8" s="222" t="s">
        <v>514</v>
      </c>
      <c r="C8" s="200">
        <v>68.679870170000001</v>
      </c>
      <c r="D8" s="200">
        <v>0</v>
      </c>
      <c r="E8" s="223">
        <v>0</v>
      </c>
      <c r="F8" s="200">
        <v>68.679870170000001</v>
      </c>
      <c r="G8" s="200">
        <v>130.54078283000001</v>
      </c>
      <c r="H8" s="200">
        <v>0.54943895999999992</v>
      </c>
    </row>
  </sheetData>
  <mergeCells count="2">
    <mergeCell ref="B2:H2"/>
    <mergeCell ref="B3:H3"/>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8B80A-9FFE-4AD8-9388-D1E0E245D50E}">
  <dimension ref="B2:K15"/>
  <sheetViews>
    <sheetView showGridLines="0" workbookViewId="0"/>
  </sheetViews>
  <sheetFormatPr defaultRowHeight="15" x14ac:dyDescent="0.25"/>
  <cols>
    <col min="1" max="1" width="2.140625" customWidth="1"/>
    <col min="2" max="2" width="8.5703125" customWidth="1"/>
    <col min="3" max="3" width="46.28515625" customWidth="1"/>
    <col min="4" max="11" width="16.5703125" customWidth="1"/>
  </cols>
  <sheetData>
    <row r="2" spans="2:11" ht="30" customHeight="1" x14ac:dyDescent="0.25">
      <c r="B2" s="430" t="s">
        <v>700</v>
      </c>
      <c r="C2" s="432"/>
      <c r="D2" s="432"/>
      <c r="E2" s="432"/>
      <c r="F2" s="432"/>
      <c r="G2" s="432"/>
      <c r="H2" s="432"/>
      <c r="I2" s="432"/>
      <c r="J2" s="432"/>
      <c r="K2" s="432"/>
    </row>
    <row r="3" spans="2:11" x14ac:dyDescent="0.25">
      <c r="B3" s="224"/>
      <c r="C3" s="225"/>
      <c r="D3" s="226"/>
      <c r="E3" s="226"/>
      <c r="F3" s="226"/>
      <c r="G3" s="226"/>
      <c r="H3" s="226"/>
      <c r="I3" s="226"/>
      <c r="J3" s="226"/>
      <c r="K3" s="226"/>
    </row>
    <row r="4" spans="2:11" ht="57" customHeight="1" thickBot="1" x14ac:dyDescent="0.3">
      <c r="B4" s="593"/>
      <c r="C4" s="594"/>
      <c r="D4" s="55" t="s">
        <v>701</v>
      </c>
      <c r="E4" s="55" t="s">
        <v>702</v>
      </c>
      <c r="F4" s="55" t="s">
        <v>703</v>
      </c>
      <c r="G4" s="55" t="s">
        <v>704</v>
      </c>
      <c r="H4" s="55" t="s">
        <v>705</v>
      </c>
      <c r="I4" s="55" t="s">
        <v>706</v>
      </c>
      <c r="J4" s="55" t="s">
        <v>696</v>
      </c>
      <c r="K4" s="55" t="s">
        <v>707</v>
      </c>
    </row>
    <row r="5" spans="2:11" ht="21" customHeight="1" thickBot="1" x14ac:dyDescent="0.3">
      <c r="B5" s="77" t="s">
        <v>708</v>
      </c>
      <c r="C5" s="78" t="s">
        <v>709</v>
      </c>
      <c r="D5" s="81">
        <v>0</v>
      </c>
      <c r="E5" s="227">
        <v>0</v>
      </c>
      <c r="F5" s="595"/>
      <c r="G5" s="14" t="s">
        <v>710</v>
      </c>
      <c r="H5" s="81">
        <v>0</v>
      </c>
      <c r="I5" s="81">
        <v>0</v>
      </c>
      <c r="J5" s="81">
        <v>0</v>
      </c>
      <c r="K5" s="81">
        <v>0</v>
      </c>
    </row>
    <row r="6" spans="2:11" ht="21" customHeight="1" thickBot="1" x14ac:dyDescent="0.3">
      <c r="B6" s="77" t="s">
        <v>711</v>
      </c>
      <c r="C6" s="78" t="s">
        <v>712</v>
      </c>
      <c r="D6" s="81">
        <v>0</v>
      </c>
      <c r="E6" s="227">
        <v>0</v>
      </c>
      <c r="F6" s="435"/>
      <c r="G6" s="14" t="s">
        <v>710</v>
      </c>
      <c r="H6" s="81">
        <v>0</v>
      </c>
      <c r="I6" s="81">
        <v>0</v>
      </c>
      <c r="J6" s="81">
        <v>0</v>
      </c>
      <c r="K6" s="81">
        <v>0</v>
      </c>
    </row>
    <row r="7" spans="2:11" ht="21" customHeight="1" thickBot="1" x14ac:dyDescent="0.3">
      <c r="B7" s="77">
        <v>1</v>
      </c>
      <c r="C7" s="78" t="s">
        <v>713</v>
      </c>
      <c r="D7" s="81">
        <v>896.16269041999999</v>
      </c>
      <c r="E7" s="227">
        <v>854.08397787000001</v>
      </c>
      <c r="F7" s="445"/>
      <c r="G7" s="14" t="s">
        <v>710</v>
      </c>
      <c r="H7" s="81">
        <v>4704.6566742799996</v>
      </c>
      <c r="I7" s="81">
        <v>2450.3453356100003</v>
      </c>
      <c r="J7" s="81">
        <v>2439.58838242</v>
      </c>
      <c r="K7" s="81">
        <v>1306.8642178499999</v>
      </c>
    </row>
    <row r="8" spans="2:11" ht="21" customHeight="1" thickBot="1" x14ac:dyDescent="0.3">
      <c r="B8" s="77">
        <v>2</v>
      </c>
      <c r="C8" s="78" t="s">
        <v>714</v>
      </c>
      <c r="D8" s="596"/>
      <c r="E8" s="597"/>
      <c r="F8" s="81"/>
      <c r="G8" s="81"/>
      <c r="H8" s="81">
        <v>0</v>
      </c>
      <c r="I8" s="81">
        <v>0</v>
      </c>
      <c r="J8" s="81">
        <v>0</v>
      </c>
      <c r="K8" s="81">
        <v>0</v>
      </c>
    </row>
    <row r="9" spans="2:11" ht="21" customHeight="1" thickBot="1" x14ac:dyDescent="0.3">
      <c r="B9" s="77" t="s">
        <v>464</v>
      </c>
      <c r="C9" s="78" t="s">
        <v>715</v>
      </c>
      <c r="D9" s="435"/>
      <c r="E9" s="435"/>
      <c r="F9" s="81"/>
      <c r="G9" s="444"/>
      <c r="H9" s="14">
        <v>0</v>
      </c>
      <c r="I9" s="81">
        <v>0</v>
      </c>
      <c r="J9" s="81">
        <v>0</v>
      </c>
      <c r="K9" s="81">
        <v>0</v>
      </c>
    </row>
    <row r="10" spans="2:11" ht="21" customHeight="1" thickBot="1" x14ac:dyDescent="0.3">
      <c r="B10" s="77" t="s">
        <v>716</v>
      </c>
      <c r="C10" s="78" t="s">
        <v>717</v>
      </c>
      <c r="D10" s="435"/>
      <c r="E10" s="435"/>
      <c r="F10" s="81"/>
      <c r="G10" s="435"/>
      <c r="H10" s="14">
        <v>0</v>
      </c>
      <c r="I10" s="81">
        <v>0</v>
      </c>
      <c r="J10" s="81">
        <v>0</v>
      </c>
      <c r="K10" s="81">
        <v>0</v>
      </c>
    </row>
    <row r="11" spans="2:11" ht="21" customHeight="1" thickBot="1" x14ac:dyDescent="0.3">
      <c r="B11" s="77" t="s">
        <v>718</v>
      </c>
      <c r="C11" s="78" t="s">
        <v>719</v>
      </c>
      <c r="D11" s="435"/>
      <c r="E11" s="435"/>
      <c r="F11" s="81"/>
      <c r="G11" s="435"/>
      <c r="H11" s="14">
        <v>0</v>
      </c>
      <c r="I11" s="81">
        <v>0</v>
      </c>
      <c r="J11" s="81">
        <v>0</v>
      </c>
      <c r="K11" s="81">
        <v>0</v>
      </c>
    </row>
    <row r="12" spans="2:11" ht="21" customHeight="1" thickBot="1" x14ac:dyDescent="0.3">
      <c r="B12" s="77">
        <v>3</v>
      </c>
      <c r="C12" s="78" t="s">
        <v>720</v>
      </c>
      <c r="D12" s="435"/>
      <c r="E12" s="435"/>
      <c r="F12" s="444"/>
      <c r="G12" s="435"/>
      <c r="H12" s="14">
        <v>0</v>
      </c>
      <c r="I12" s="81">
        <v>0</v>
      </c>
      <c r="J12" s="81">
        <v>0</v>
      </c>
      <c r="K12" s="81">
        <v>0</v>
      </c>
    </row>
    <row r="13" spans="2:11" ht="21" customHeight="1" thickBot="1" x14ac:dyDescent="0.3">
      <c r="B13" s="77">
        <v>4</v>
      </c>
      <c r="C13" s="78" t="s">
        <v>721</v>
      </c>
      <c r="D13" s="435"/>
      <c r="E13" s="435"/>
      <c r="F13" s="435"/>
      <c r="G13" s="435"/>
      <c r="H13" s="14">
        <v>3029.1018151900003</v>
      </c>
      <c r="I13" s="81">
        <v>1001.22021069</v>
      </c>
      <c r="J13" s="81">
        <v>1001.22021069</v>
      </c>
      <c r="K13" s="81">
        <v>68.154873330000001</v>
      </c>
    </row>
    <row r="14" spans="2:11" ht="21" customHeight="1" thickBot="1" x14ac:dyDescent="0.3">
      <c r="B14" s="77">
        <v>5</v>
      </c>
      <c r="C14" s="78" t="s">
        <v>722</v>
      </c>
      <c r="D14" s="435"/>
      <c r="E14" s="435"/>
      <c r="F14" s="435"/>
      <c r="G14" s="435"/>
      <c r="H14" s="14">
        <v>0</v>
      </c>
      <c r="I14" s="81">
        <v>0</v>
      </c>
      <c r="J14" s="81">
        <v>0</v>
      </c>
      <c r="K14" s="81">
        <v>0</v>
      </c>
    </row>
    <row r="15" spans="2:11" ht="21" customHeight="1" thickBot="1" x14ac:dyDescent="0.3">
      <c r="B15" s="77">
        <v>6</v>
      </c>
      <c r="C15" s="228" t="s">
        <v>514</v>
      </c>
      <c r="D15" s="445"/>
      <c r="E15" s="445"/>
      <c r="F15" s="445"/>
      <c r="G15" s="445"/>
      <c r="H15" s="163">
        <v>7733.7584894700003</v>
      </c>
      <c r="I15" s="163">
        <v>3451.5655463000003</v>
      </c>
      <c r="J15" s="163">
        <v>3440.8085931099999</v>
      </c>
      <c r="K15" s="163">
        <v>1375.01909118</v>
      </c>
    </row>
  </sheetData>
  <mergeCells count="6">
    <mergeCell ref="B2:K2"/>
    <mergeCell ref="B4:C4"/>
    <mergeCell ref="F5:F7"/>
    <mergeCell ref="D8:E15"/>
    <mergeCell ref="G9:G15"/>
    <mergeCell ref="F12:F1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5272A-BF8F-4965-9504-F901892EE407}">
  <dimension ref="B2:E10"/>
  <sheetViews>
    <sheetView showGridLines="0" workbookViewId="0"/>
  </sheetViews>
  <sheetFormatPr defaultRowHeight="15" x14ac:dyDescent="0.25"/>
  <cols>
    <col min="1" max="1" width="2.140625" customWidth="1"/>
    <col min="2" max="2" width="8.5703125" customWidth="1"/>
    <col min="3" max="3" width="48.5703125" customWidth="1"/>
    <col min="4" max="5" width="16.5703125" customWidth="1"/>
  </cols>
  <sheetData>
    <row r="2" spans="2:5" ht="30" customHeight="1" thickBot="1" x14ac:dyDescent="0.3">
      <c r="B2" s="598" t="s">
        <v>723</v>
      </c>
      <c r="C2" s="599"/>
      <c r="D2" s="599"/>
      <c r="E2" s="599"/>
    </row>
    <row r="3" spans="2:5" x14ac:dyDescent="0.25">
      <c r="B3" s="154"/>
      <c r="D3" s="154"/>
      <c r="E3" s="154"/>
    </row>
    <row r="4" spans="2:5" ht="21" customHeight="1" thickBot="1" x14ac:dyDescent="0.3">
      <c r="B4" s="229"/>
      <c r="C4" s="229"/>
      <c r="D4" s="55" t="s">
        <v>696</v>
      </c>
      <c r="E4" s="55" t="s">
        <v>707</v>
      </c>
    </row>
    <row r="5" spans="2:5" ht="21" customHeight="1" thickBot="1" x14ac:dyDescent="0.3">
      <c r="B5" s="77">
        <v>1</v>
      </c>
      <c r="C5" s="78" t="s">
        <v>724</v>
      </c>
      <c r="D5" s="81"/>
      <c r="E5" s="81"/>
    </row>
    <row r="6" spans="2:5" ht="21" customHeight="1" thickBot="1" x14ac:dyDescent="0.3">
      <c r="B6" s="77">
        <v>2</v>
      </c>
      <c r="C6" s="230" t="s">
        <v>725</v>
      </c>
      <c r="D6" s="444"/>
      <c r="E6" s="14"/>
    </row>
    <row r="7" spans="2:5" ht="21" customHeight="1" thickBot="1" x14ac:dyDescent="0.3">
      <c r="B7" s="77">
        <v>3</v>
      </c>
      <c r="C7" s="230" t="s">
        <v>726</v>
      </c>
      <c r="D7" s="445"/>
      <c r="E7" s="14"/>
    </row>
    <row r="8" spans="2:5" ht="21" customHeight="1" thickBot="1" x14ac:dyDescent="0.3">
      <c r="B8" s="77">
        <v>4</v>
      </c>
      <c r="C8" s="78" t="s">
        <v>727</v>
      </c>
      <c r="D8" s="81">
        <v>1040.53568894</v>
      </c>
      <c r="E8" s="81">
        <v>307.32767525000003</v>
      </c>
    </row>
    <row r="9" spans="2:5" ht="27" customHeight="1" thickBot="1" x14ac:dyDescent="0.3">
      <c r="B9" s="77" t="s">
        <v>728</v>
      </c>
      <c r="C9" s="78" t="s">
        <v>729</v>
      </c>
      <c r="D9" s="81"/>
      <c r="E9" s="81"/>
    </row>
    <row r="10" spans="2:5" ht="27" customHeight="1" thickBot="1" x14ac:dyDescent="0.3">
      <c r="B10" s="231">
        <v>5</v>
      </c>
      <c r="C10" s="172" t="s">
        <v>730</v>
      </c>
      <c r="D10" s="232">
        <v>1040.53568894</v>
      </c>
      <c r="E10" s="232">
        <v>307.32767525000003</v>
      </c>
    </row>
  </sheetData>
  <mergeCells count="2">
    <mergeCell ref="B2:E2"/>
    <mergeCell ref="D6:D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B2315-4F34-4B91-8CCC-56E3FE3C1C50}">
  <dimension ref="B2:O16"/>
  <sheetViews>
    <sheetView showGridLines="0" zoomScale="80" zoomScaleNormal="80" workbookViewId="0"/>
  </sheetViews>
  <sheetFormatPr defaultRowHeight="15" x14ac:dyDescent="0.25"/>
  <cols>
    <col min="1" max="1" width="2.140625" customWidth="1"/>
    <col min="2" max="2" width="8.42578125" customWidth="1"/>
    <col min="3" max="3" width="51.7109375" customWidth="1"/>
    <col min="4" max="15" width="16.5703125" customWidth="1"/>
  </cols>
  <sheetData>
    <row r="2" spans="2:15" ht="30" customHeight="1" x14ac:dyDescent="0.25">
      <c r="B2" s="430" t="s">
        <v>731</v>
      </c>
      <c r="C2" s="432"/>
      <c r="D2" s="432"/>
      <c r="E2" s="432"/>
      <c r="F2" s="432"/>
      <c r="G2" s="432"/>
      <c r="H2" s="432"/>
      <c r="I2" s="432"/>
      <c r="J2" s="432"/>
      <c r="K2" s="432"/>
      <c r="L2" s="432"/>
      <c r="M2" s="432"/>
      <c r="N2" s="432"/>
      <c r="O2" s="432"/>
    </row>
    <row r="3" spans="2:15" x14ac:dyDescent="0.25">
      <c r="B3" s="233"/>
      <c r="O3" s="67"/>
    </row>
    <row r="4" spans="2:15" ht="21" customHeight="1" x14ac:dyDescent="0.25">
      <c r="B4" s="600" t="s">
        <v>732</v>
      </c>
      <c r="C4" s="432"/>
      <c r="D4" s="601" t="s">
        <v>604</v>
      </c>
      <c r="E4" s="602"/>
      <c r="F4" s="602"/>
      <c r="G4" s="602"/>
      <c r="H4" s="602"/>
      <c r="I4" s="602"/>
      <c r="J4" s="602"/>
      <c r="K4" s="602"/>
      <c r="L4" s="602"/>
      <c r="M4" s="602"/>
      <c r="N4" s="497"/>
      <c r="O4" s="503" t="s">
        <v>733</v>
      </c>
    </row>
    <row r="5" spans="2:15" ht="21" customHeight="1" thickBot="1" x14ac:dyDescent="0.3">
      <c r="B5" s="471"/>
      <c r="C5" s="471"/>
      <c r="D5" s="186">
        <v>0</v>
      </c>
      <c r="E5" s="186">
        <v>0.02</v>
      </c>
      <c r="F5" s="186">
        <v>0.04</v>
      </c>
      <c r="G5" s="186">
        <v>0.1</v>
      </c>
      <c r="H5" s="186">
        <v>0.2</v>
      </c>
      <c r="I5" s="186">
        <v>0.5</v>
      </c>
      <c r="J5" s="186">
        <v>0.7</v>
      </c>
      <c r="K5" s="186">
        <v>0.75</v>
      </c>
      <c r="L5" s="186">
        <v>1</v>
      </c>
      <c r="M5" s="186">
        <v>1.5</v>
      </c>
      <c r="N5" s="186" t="s">
        <v>513</v>
      </c>
      <c r="O5" s="566"/>
    </row>
    <row r="6" spans="2:15" ht="21" customHeight="1" thickBot="1" x14ac:dyDescent="0.3">
      <c r="B6" s="77">
        <v>1</v>
      </c>
      <c r="C6" s="78" t="s">
        <v>734</v>
      </c>
      <c r="D6" s="81">
        <v>0</v>
      </c>
      <c r="E6" s="81">
        <v>0</v>
      </c>
      <c r="F6" s="81">
        <v>0</v>
      </c>
      <c r="G6" s="81">
        <v>0</v>
      </c>
      <c r="H6" s="81">
        <v>0</v>
      </c>
      <c r="I6" s="81">
        <v>0</v>
      </c>
      <c r="J6" s="81">
        <v>0</v>
      </c>
      <c r="K6" s="81">
        <v>0</v>
      </c>
      <c r="L6" s="81">
        <v>0</v>
      </c>
      <c r="M6" s="81">
        <v>0</v>
      </c>
      <c r="N6" s="81">
        <v>0</v>
      </c>
      <c r="O6" s="81">
        <v>0</v>
      </c>
    </row>
    <row r="7" spans="2:15" ht="21" customHeight="1" thickBot="1" x14ac:dyDescent="0.3">
      <c r="B7" s="77">
        <v>2</v>
      </c>
      <c r="C7" s="78" t="s">
        <v>735</v>
      </c>
      <c r="D7" s="81">
        <v>0</v>
      </c>
      <c r="E7" s="81">
        <v>0</v>
      </c>
      <c r="F7" s="81">
        <v>0</v>
      </c>
      <c r="G7" s="81">
        <v>0</v>
      </c>
      <c r="H7" s="81">
        <v>0.19333292999999999</v>
      </c>
      <c r="I7" s="81">
        <v>0</v>
      </c>
      <c r="J7" s="81">
        <v>0</v>
      </c>
      <c r="K7" s="81">
        <v>0</v>
      </c>
      <c r="L7" s="81">
        <v>0</v>
      </c>
      <c r="M7" s="81">
        <v>0</v>
      </c>
      <c r="N7" s="81">
        <v>10.014087930000001</v>
      </c>
      <c r="O7" s="81">
        <v>10.207420859999999</v>
      </c>
    </row>
    <row r="8" spans="2:15" ht="21" customHeight="1" thickBot="1" x14ac:dyDescent="0.3">
      <c r="B8" s="77">
        <v>3</v>
      </c>
      <c r="C8" s="78" t="s">
        <v>593</v>
      </c>
      <c r="D8" s="81">
        <v>0</v>
      </c>
      <c r="E8" s="81">
        <v>0</v>
      </c>
      <c r="F8" s="81">
        <v>0</v>
      </c>
      <c r="G8" s="81">
        <v>0</v>
      </c>
      <c r="H8" s="81">
        <v>0</v>
      </c>
      <c r="I8" s="81">
        <v>0</v>
      </c>
      <c r="J8" s="81">
        <v>0</v>
      </c>
      <c r="K8" s="81">
        <v>0</v>
      </c>
      <c r="L8" s="81">
        <v>0</v>
      </c>
      <c r="M8" s="81">
        <v>0</v>
      </c>
      <c r="N8" s="81">
        <v>0</v>
      </c>
      <c r="O8" s="81">
        <v>0</v>
      </c>
    </row>
    <row r="9" spans="2:15" ht="21" customHeight="1" thickBot="1" x14ac:dyDescent="0.3">
      <c r="B9" s="77">
        <v>4</v>
      </c>
      <c r="C9" s="78" t="s">
        <v>592</v>
      </c>
      <c r="D9" s="81">
        <v>42.692021220000001</v>
      </c>
      <c r="E9" s="81">
        <v>0</v>
      </c>
      <c r="F9" s="81">
        <v>0</v>
      </c>
      <c r="G9" s="81">
        <v>0</v>
      </c>
      <c r="H9" s="81">
        <v>0</v>
      </c>
      <c r="I9" s="81">
        <v>0</v>
      </c>
      <c r="J9" s="81">
        <v>0</v>
      </c>
      <c r="K9" s="81">
        <v>0</v>
      </c>
      <c r="L9" s="81">
        <v>0</v>
      </c>
      <c r="M9" s="81">
        <v>0</v>
      </c>
      <c r="N9" s="81">
        <v>0</v>
      </c>
      <c r="O9" s="81">
        <v>42.692021220000001</v>
      </c>
    </row>
    <row r="10" spans="2:15" ht="21" customHeight="1" thickBot="1" x14ac:dyDescent="0.3">
      <c r="B10" s="77">
        <v>5</v>
      </c>
      <c r="C10" s="78" t="s">
        <v>591</v>
      </c>
      <c r="D10" s="81">
        <v>30.999126839999999</v>
      </c>
      <c r="E10" s="81">
        <v>0</v>
      </c>
      <c r="F10" s="81">
        <v>0</v>
      </c>
      <c r="G10" s="81">
        <v>0</v>
      </c>
      <c r="H10" s="81">
        <v>0</v>
      </c>
      <c r="I10" s="81">
        <v>0</v>
      </c>
      <c r="J10" s="81">
        <v>0</v>
      </c>
      <c r="K10" s="81">
        <v>0</v>
      </c>
      <c r="L10" s="81">
        <v>0</v>
      </c>
      <c r="M10" s="81">
        <v>0</v>
      </c>
      <c r="N10" s="81">
        <v>0</v>
      </c>
      <c r="O10" s="81">
        <v>30.999126839999999</v>
      </c>
    </row>
    <row r="11" spans="2:15" ht="21" customHeight="1" thickBot="1" x14ac:dyDescent="0.3">
      <c r="B11" s="77">
        <v>6</v>
      </c>
      <c r="C11" s="78" t="s">
        <v>430</v>
      </c>
      <c r="D11" s="81">
        <v>0</v>
      </c>
      <c r="E11" s="81">
        <v>625.79574578999996</v>
      </c>
      <c r="F11" s="81">
        <v>3.4153480599999999</v>
      </c>
      <c r="G11" s="81">
        <v>0</v>
      </c>
      <c r="H11" s="81">
        <v>0.44747709999999996</v>
      </c>
      <c r="I11" s="81">
        <v>4.9582684500000003</v>
      </c>
      <c r="J11" s="81">
        <v>0</v>
      </c>
      <c r="K11" s="81">
        <v>0</v>
      </c>
      <c r="L11" s="81">
        <v>0</v>
      </c>
      <c r="M11" s="81">
        <v>0</v>
      </c>
      <c r="N11" s="81">
        <v>0</v>
      </c>
      <c r="O11" s="81">
        <v>634.6168394</v>
      </c>
    </row>
    <row r="12" spans="2:15" ht="21" customHeight="1" thickBot="1" x14ac:dyDescent="0.3">
      <c r="B12" s="77">
        <v>7</v>
      </c>
      <c r="C12" s="78" t="s">
        <v>590</v>
      </c>
      <c r="D12" s="81">
        <v>0</v>
      </c>
      <c r="E12" s="81">
        <v>0</v>
      </c>
      <c r="F12" s="81">
        <v>0</v>
      </c>
      <c r="G12" s="81">
        <v>0</v>
      </c>
      <c r="H12" s="81">
        <v>16.876522530000003</v>
      </c>
      <c r="I12" s="81">
        <v>516.23985074000007</v>
      </c>
      <c r="J12" s="81">
        <v>0</v>
      </c>
      <c r="K12" s="81">
        <v>0</v>
      </c>
      <c r="L12" s="81">
        <v>39.94421346</v>
      </c>
      <c r="M12" s="81">
        <v>0</v>
      </c>
      <c r="N12" s="81">
        <v>0</v>
      </c>
      <c r="O12" s="81">
        <v>573.06058673000007</v>
      </c>
    </row>
    <row r="13" spans="2:15" ht="21" customHeight="1" thickBot="1" x14ac:dyDescent="0.3">
      <c r="B13" s="77">
        <v>8</v>
      </c>
      <c r="C13" s="78" t="s">
        <v>589</v>
      </c>
      <c r="D13" s="81">
        <v>0</v>
      </c>
      <c r="E13" s="81">
        <v>0</v>
      </c>
      <c r="F13" s="81">
        <v>0</v>
      </c>
      <c r="G13" s="81">
        <v>0</v>
      </c>
      <c r="H13" s="81">
        <v>0</v>
      </c>
      <c r="I13" s="81">
        <v>0</v>
      </c>
      <c r="J13" s="81">
        <v>0</v>
      </c>
      <c r="K13" s="81">
        <v>0</v>
      </c>
      <c r="L13" s="81">
        <v>0</v>
      </c>
      <c r="M13" s="81">
        <v>0</v>
      </c>
      <c r="N13" s="81">
        <v>0</v>
      </c>
      <c r="O13" s="81">
        <v>0</v>
      </c>
    </row>
    <row r="14" spans="2:15" ht="21" customHeight="1" thickBot="1" x14ac:dyDescent="0.3">
      <c r="B14" s="77">
        <v>9</v>
      </c>
      <c r="C14" s="78" t="s">
        <v>586</v>
      </c>
      <c r="D14" s="81">
        <v>0</v>
      </c>
      <c r="E14" s="81">
        <v>0</v>
      </c>
      <c r="F14" s="81">
        <v>0</v>
      </c>
      <c r="G14" s="81">
        <v>0</v>
      </c>
      <c r="H14" s="81">
        <v>0</v>
      </c>
      <c r="I14" s="81">
        <v>0</v>
      </c>
      <c r="J14" s="81">
        <v>0</v>
      </c>
      <c r="K14" s="81">
        <v>0</v>
      </c>
      <c r="L14" s="81">
        <v>0</v>
      </c>
      <c r="M14" s="81">
        <v>0</v>
      </c>
      <c r="N14" s="81">
        <v>0</v>
      </c>
      <c r="O14" s="81">
        <v>0</v>
      </c>
    </row>
    <row r="15" spans="2:15" ht="21" customHeight="1" thickBot="1" x14ac:dyDescent="0.3">
      <c r="B15" s="77">
        <v>10</v>
      </c>
      <c r="C15" s="78" t="s">
        <v>583</v>
      </c>
      <c r="D15" s="81">
        <v>0</v>
      </c>
      <c r="E15" s="81">
        <v>0</v>
      </c>
      <c r="F15" s="81">
        <v>0</v>
      </c>
      <c r="G15" s="81">
        <v>0</v>
      </c>
      <c r="H15" s="81">
        <v>0</v>
      </c>
      <c r="I15" s="81">
        <v>0</v>
      </c>
      <c r="J15" s="81">
        <v>0</v>
      </c>
      <c r="K15" s="81">
        <v>0</v>
      </c>
      <c r="L15" s="81">
        <v>0</v>
      </c>
      <c r="M15" s="81">
        <v>0</v>
      </c>
      <c r="N15" s="81">
        <v>0</v>
      </c>
      <c r="O15" s="81">
        <v>0</v>
      </c>
    </row>
    <row r="16" spans="2:15" ht="21" customHeight="1" thickBot="1" x14ac:dyDescent="0.3">
      <c r="B16" s="190">
        <v>11</v>
      </c>
      <c r="C16" s="191" t="s">
        <v>473</v>
      </c>
      <c r="D16" s="163">
        <v>73.691148060000003</v>
      </c>
      <c r="E16" s="163">
        <v>625.79574578999996</v>
      </c>
      <c r="F16" s="163">
        <v>3.4153480599999999</v>
      </c>
      <c r="G16" s="163">
        <v>0</v>
      </c>
      <c r="H16" s="163">
        <v>17.517332560000003</v>
      </c>
      <c r="I16" s="163">
        <v>521.19811918999994</v>
      </c>
      <c r="J16" s="163">
        <v>0</v>
      </c>
      <c r="K16" s="163">
        <v>0</v>
      </c>
      <c r="L16" s="163">
        <v>39.94421346</v>
      </c>
      <c r="M16" s="163">
        <v>0</v>
      </c>
      <c r="N16" s="163">
        <v>10.014087930000001</v>
      </c>
      <c r="O16" s="163">
        <v>1291.5759950499998</v>
      </c>
    </row>
  </sheetData>
  <mergeCells count="4">
    <mergeCell ref="B2:O2"/>
    <mergeCell ref="B4:C5"/>
    <mergeCell ref="D4:N4"/>
    <mergeCell ref="O4:O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DA941-5D38-47AF-A48D-FEAD187D2ECA}">
  <dimension ref="B1:H38"/>
  <sheetViews>
    <sheetView showGridLines="0" zoomScaleNormal="100" workbookViewId="0"/>
  </sheetViews>
  <sheetFormatPr defaultRowHeight="15" x14ac:dyDescent="0.25"/>
  <cols>
    <col min="1" max="1" width="2.140625" customWidth="1"/>
    <col min="2" max="2" width="8.5703125" customWidth="1"/>
    <col min="3" max="3" width="64.28515625" customWidth="1"/>
    <col min="4" max="6" width="15.7109375" customWidth="1"/>
  </cols>
  <sheetData>
    <row r="1" spans="2:8" x14ac:dyDescent="0.25">
      <c r="B1" s="388"/>
      <c r="C1" s="388"/>
      <c r="D1" s="388"/>
      <c r="E1" s="388"/>
      <c r="F1" s="388"/>
    </row>
    <row r="2" spans="2:8" ht="30" customHeight="1" x14ac:dyDescent="0.25">
      <c r="B2" s="431" t="s">
        <v>1135</v>
      </c>
      <c r="C2" s="432"/>
      <c r="D2" s="432"/>
      <c r="E2" s="432"/>
      <c r="F2" s="432"/>
    </row>
    <row r="3" spans="2:8" x14ac:dyDescent="0.25">
      <c r="B3" s="389"/>
      <c r="C3" s="389"/>
      <c r="D3" s="389"/>
      <c r="E3" s="389"/>
      <c r="F3" s="389"/>
    </row>
    <row r="4" spans="2:8" x14ac:dyDescent="0.25">
      <c r="B4" s="389"/>
      <c r="C4" s="389"/>
      <c r="D4" s="389"/>
      <c r="E4" s="389"/>
      <c r="F4" s="389"/>
    </row>
    <row r="5" spans="2:8" ht="30" customHeight="1" thickBot="1" x14ac:dyDescent="0.3">
      <c r="B5" s="390"/>
      <c r="C5" s="390"/>
      <c r="D5" s="433" t="s">
        <v>1136</v>
      </c>
      <c r="E5" s="434"/>
      <c r="F5" s="103" t="s">
        <v>866</v>
      </c>
    </row>
    <row r="6" spans="2:8" ht="15.75" thickBot="1" x14ac:dyDescent="0.3">
      <c r="B6" s="391"/>
      <c r="C6" s="391"/>
      <c r="D6" s="392">
        <v>45107</v>
      </c>
      <c r="E6" s="393">
        <v>45016</v>
      </c>
      <c r="F6" s="394">
        <v>45107</v>
      </c>
    </row>
    <row r="7" spans="2:8" ht="18" customHeight="1" thickBot="1" x14ac:dyDescent="0.3">
      <c r="B7" s="7">
        <v>1</v>
      </c>
      <c r="C7" s="50" t="s">
        <v>1137</v>
      </c>
      <c r="D7" s="395">
        <v>57533.764446419998</v>
      </c>
      <c r="E7" s="396">
        <v>56561.339254843006</v>
      </c>
      <c r="F7" s="395">
        <v>4602.7011557136002</v>
      </c>
      <c r="H7" s="189"/>
    </row>
    <row r="8" spans="2:8" ht="15.75" thickBot="1" x14ac:dyDescent="0.3">
      <c r="B8" s="8">
        <v>2</v>
      </c>
      <c r="C8" s="9" t="s">
        <v>1138</v>
      </c>
      <c r="D8" s="44">
        <v>18696.046284509997</v>
      </c>
      <c r="E8" s="397">
        <v>18761.061725923002</v>
      </c>
      <c r="F8" s="44">
        <v>1495.6837027607999</v>
      </c>
    </row>
    <row r="9" spans="2:8" ht="15.75" thickBot="1" x14ac:dyDescent="0.3">
      <c r="B9" s="32">
        <v>3</v>
      </c>
      <c r="C9" s="13" t="s">
        <v>1139</v>
      </c>
      <c r="D9" s="44">
        <v>0</v>
      </c>
      <c r="E9" s="397">
        <v>0</v>
      </c>
      <c r="F9" s="44">
        <v>0</v>
      </c>
    </row>
    <row r="10" spans="2:8" ht="15.75" thickBot="1" x14ac:dyDescent="0.3">
      <c r="B10" s="32">
        <v>4</v>
      </c>
      <c r="C10" s="13" t="s">
        <v>1140</v>
      </c>
      <c r="D10" s="44">
        <v>0</v>
      </c>
      <c r="E10" s="397">
        <v>0</v>
      </c>
      <c r="F10" s="44">
        <v>0</v>
      </c>
    </row>
    <row r="11" spans="2:8" ht="15.75" thickBot="1" x14ac:dyDescent="0.3">
      <c r="B11" s="32" t="s">
        <v>1141</v>
      </c>
      <c r="C11" s="13" t="s">
        <v>1142</v>
      </c>
      <c r="D11" s="44">
        <v>130.54078283000001</v>
      </c>
      <c r="E11" s="397">
        <v>131.29344518000002</v>
      </c>
      <c r="F11" s="44">
        <v>10.443262626400001</v>
      </c>
    </row>
    <row r="12" spans="2:8" ht="15.75" thickBot="1" x14ac:dyDescent="0.3">
      <c r="B12" s="32">
        <v>5</v>
      </c>
      <c r="C12" s="25" t="s">
        <v>1143</v>
      </c>
      <c r="D12" s="44">
        <v>38261.143740890002</v>
      </c>
      <c r="E12" s="397">
        <v>37229.087611930001</v>
      </c>
      <c r="F12" s="44">
        <v>3060.8914992712002</v>
      </c>
      <c r="H12" s="189"/>
    </row>
    <row r="13" spans="2:8" ht="18" customHeight="1" thickBot="1" x14ac:dyDescent="0.3">
      <c r="B13" s="7">
        <v>6</v>
      </c>
      <c r="C13" s="50" t="s">
        <v>1144</v>
      </c>
      <c r="D13" s="395">
        <v>1837.6687209900001</v>
      </c>
      <c r="E13" s="396">
        <v>1861.7745119900003</v>
      </c>
      <c r="F13" s="395">
        <v>147.01349767920001</v>
      </c>
    </row>
    <row r="14" spans="2:8" ht="15.75" thickBot="1" x14ac:dyDescent="0.3">
      <c r="B14" s="32">
        <v>7</v>
      </c>
      <c r="C14" s="13" t="s">
        <v>1145</v>
      </c>
      <c r="D14" s="44">
        <v>1306.8642178499999</v>
      </c>
      <c r="E14" s="397">
        <v>1365.0356462300001</v>
      </c>
      <c r="F14" s="44">
        <v>104.54913742799999</v>
      </c>
    </row>
    <row r="15" spans="2:8" ht="15.75" thickBot="1" x14ac:dyDescent="0.3">
      <c r="B15" s="32">
        <v>8</v>
      </c>
      <c r="C15" s="13" t="s">
        <v>1146</v>
      </c>
      <c r="D15" s="44">
        <v>0</v>
      </c>
      <c r="E15" s="397">
        <v>0</v>
      </c>
      <c r="F15" s="44">
        <v>0</v>
      </c>
    </row>
    <row r="16" spans="2:8" ht="15.75" thickBot="1" x14ac:dyDescent="0.3">
      <c r="B16" s="32" t="s">
        <v>22</v>
      </c>
      <c r="C16" s="13" t="s">
        <v>1147</v>
      </c>
      <c r="D16" s="44">
        <v>41.401561090000001</v>
      </c>
      <c r="E16" s="397">
        <v>32.803198969999997</v>
      </c>
      <c r="F16" s="44">
        <v>3.3121248872</v>
      </c>
    </row>
    <row r="17" spans="2:8" ht="15.75" thickBot="1" x14ac:dyDescent="0.3">
      <c r="B17" s="32" t="s">
        <v>1148</v>
      </c>
      <c r="C17" s="13" t="s">
        <v>1149</v>
      </c>
      <c r="D17" s="44">
        <v>307.32767525000003</v>
      </c>
      <c r="E17" s="397">
        <v>293.68750011000003</v>
      </c>
      <c r="F17" s="44">
        <v>24.586214020000003</v>
      </c>
    </row>
    <row r="18" spans="2:8" ht="15.75" thickBot="1" x14ac:dyDescent="0.3">
      <c r="B18" s="32">
        <v>9</v>
      </c>
      <c r="C18" s="13" t="s">
        <v>1150</v>
      </c>
      <c r="D18" s="44">
        <v>182.07526680000007</v>
      </c>
      <c r="E18" s="397">
        <v>170.2481666800002</v>
      </c>
      <c r="F18" s="44">
        <v>14.566021344000006</v>
      </c>
    </row>
    <row r="19" spans="2:8" ht="18" customHeight="1" thickBot="1" x14ac:dyDescent="0.3">
      <c r="B19" s="7">
        <v>15</v>
      </c>
      <c r="C19" s="50" t="s">
        <v>1151</v>
      </c>
      <c r="D19" s="395">
        <v>0</v>
      </c>
      <c r="E19" s="396">
        <v>0</v>
      </c>
      <c r="F19" s="395">
        <v>0</v>
      </c>
    </row>
    <row r="20" spans="2:8" ht="18" customHeight="1" thickBot="1" x14ac:dyDescent="0.3">
      <c r="B20" s="7">
        <v>16</v>
      </c>
      <c r="C20" s="50" t="s">
        <v>1152</v>
      </c>
      <c r="D20" s="398">
        <v>53.178840780000002</v>
      </c>
      <c r="E20" s="399">
        <v>54.935186780000002</v>
      </c>
      <c r="F20" s="398">
        <v>4.2543072624000002</v>
      </c>
    </row>
    <row r="21" spans="2:8" ht="15.75" thickBot="1" x14ac:dyDescent="0.3">
      <c r="B21" s="32">
        <v>17</v>
      </c>
      <c r="C21" s="13" t="s">
        <v>1153</v>
      </c>
      <c r="D21" s="400">
        <v>0</v>
      </c>
      <c r="E21" s="401">
        <v>0</v>
      </c>
      <c r="F21" s="400">
        <v>0</v>
      </c>
    </row>
    <row r="22" spans="2:8" ht="15.75" thickBot="1" x14ac:dyDescent="0.3">
      <c r="B22" s="32">
        <v>18</v>
      </c>
      <c r="C22" s="13" t="s">
        <v>1154</v>
      </c>
      <c r="D22" s="400">
        <v>48.369497090000003</v>
      </c>
      <c r="E22" s="401">
        <v>50.109896999999997</v>
      </c>
      <c r="F22" s="400">
        <v>3.8695597672000002</v>
      </c>
    </row>
    <row r="23" spans="2:8" ht="15.75" thickBot="1" x14ac:dyDescent="0.3">
      <c r="B23" s="32">
        <v>19</v>
      </c>
      <c r="C23" s="13" t="s">
        <v>1155</v>
      </c>
      <c r="D23" s="400">
        <v>4.8093437025000005</v>
      </c>
      <c r="E23" s="401">
        <v>4.8252889999999997</v>
      </c>
      <c r="F23" s="400">
        <v>0.38474749620000004</v>
      </c>
    </row>
    <row r="24" spans="2:8" ht="15.75" thickBot="1" x14ac:dyDescent="0.3">
      <c r="B24" s="32" t="s">
        <v>1156</v>
      </c>
      <c r="C24" s="13" t="s">
        <v>1157</v>
      </c>
      <c r="D24" s="400">
        <v>0</v>
      </c>
      <c r="E24" s="401">
        <v>0</v>
      </c>
      <c r="F24" s="400">
        <v>0</v>
      </c>
    </row>
    <row r="25" spans="2:8" ht="18" customHeight="1" thickBot="1" x14ac:dyDescent="0.3">
      <c r="B25" s="7">
        <v>20</v>
      </c>
      <c r="C25" s="50" t="s">
        <v>1158</v>
      </c>
      <c r="D25" s="398">
        <v>1836.1836636897999</v>
      </c>
      <c r="E25" s="399">
        <v>1643.7046844839001</v>
      </c>
      <c r="F25" s="398">
        <v>146.89469309518401</v>
      </c>
      <c r="H25" s="189"/>
    </row>
    <row r="26" spans="2:8" ht="16.5" customHeight="1" thickBot="1" x14ac:dyDescent="0.3">
      <c r="B26" s="32">
        <v>21</v>
      </c>
      <c r="C26" s="13" t="s">
        <v>1138</v>
      </c>
      <c r="D26" s="400">
        <v>456.31500081120004</v>
      </c>
      <c r="E26" s="401">
        <v>454.35346432100005</v>
      </c>
      <c r="F26" s="400">
        <v>36.505200064896002</v>
      </c>
    </row>
    <row r="27" spans="2:8" ht="15.75" thickBot="1" x14ac:dyDescent="0.3">
      <c r="B27" s="32">
        <v>22</v>
      </c>
      <c r="C27" s="13" t="s">
        <v>1159</v>
      </c>
      <c r="D27" s="400">
        <v>1379.8686628787</v>
      </c>
      <c r="E27" s="401">
        <v>1189.3512201629001</v>
      </c>
      <c r="F27" s="400">
        <v>110.38949303029599</v>
      </c>
    </row>
    <row r="28" spans="2:8" ht="18" customHeight="1" thickBot="1" x14ac:dyDescent="0.3">
      <c r="B28" s="7" t="s">
        <v>1160</v>
      </c>
      <c r="C28" s="50" t="s">
        <v>1161</v>
      </c>
      <c r="D28" s="398">
        <v>0</v>
      </c>
      <c r="E28" s="398">
        <v>0</v>
      </c>
      <c r="F28" s="398">
        <v>0</v>
      </c>
    </row>
    <row r="29" spans="2:8" ht="18" customHeight="1" thickBot="1" x14ac:dyDescent="0.3">
      <c r="B29" s="7">
        <v>23</v>
      </c>
      <c r="C29" s="50" t="s">
        <v>1162</v>
      </c>
      <c r="D29" s="398">
        <v>3667.462</v>
      </c>
      <c r="E29" s="398">
        <v>3667.462</v>
      </c>
      <c r="F29" s="398">
        <v>293.39695999999998</v>
      </c>
    </row>
    <row r="30" spans="2:8" ht="15.75" thickBot="1" x14ac:dyDescent="0.3">
      <c r="B30" s="32" t="s">
        <v>1163</v>
      </c>
      <c r="C30" s="13" t="s">
        <v>1164</v>
      </c>
      <c r="D30" s="400">
        <v>0</v>
      </c>
      <c r="E30" s="401">
        <v>0</v>
      </c>
      <c r="F30" s="400">
        <v>0</v>
      </c>
    </row>
    <row r="31" spans="2:8" ht="15.75" thickBot="1" x14ac:dyDescent="0.3">
      <c r="B31" s="32" t="s">
        <v>1165</v>
      </c>
      <c r="C31" s="13" t="s">
        <v>1166</v>
      </c>
      <c r="D31" s="400">
        <v>3667.462</v>
      </c>
      <c r="E31" s="401">
        <v>3667.462</v>
      </c>
      <c r="F31" s="400">
        <v>293.39695999999998</v>
      </c>
    </row>
    <row r="32" spans="2:8" ht="15.75" thickBot="1" x14ac:dyDescent="0.3">
      <c r="B32" s="32" t="s">
        <v>1167</v>
      </c>
      <c r="C32" s="13" t="s">
        <v>1168</v>
      </c>
      <c r="D32" s="400">
        <v>0</v>
      </c>
      <c r="E32" s="401">
        <v>0</v>
      </c>
      <c r="F32" s="400">
        <v>0</v>
      </c>
    </row>
    <row r="33" spans="2:8" ht="18" customHeight="1" thickBot="1" x14ac:dyDescent="0.3">
      <c r="B33" s="7">
        <v>24</v>
      </c>
      <c r="C33" s="50" t="s">
        <v>1169</v>
      </c>
      <c r="D33" s="398">
        <v>751.38607200000001</v>
      </c>
      <c r="E33" s="399">
        <v>806.31522421599993</v>
      </c>
      <c r="F33" s="398">
        <v>60.110885760000002</v>
      </c>
    </row>
    <row r="34" spans="2:8" ht="30.75" customHeight="1" thickBot="1" x14ac:dyDescent="0.3">
      <c r="B34" s="32"/>
      <c r="C34" s="13" t="s">
        <v>1170</v>
      </c>
      <c r="D34" s="400">
        <v>0</v>
      </c>
      <c r="E34" s="401">
        <v>0</v>
      </c>
      <c r="F34" s="400">
        <v>0</v>
      </c>
      <c r="H34" s="189"/>
    </row>
    <row r="35" spans="2:8" ht="30.75" customHeight="1" thickBot="1" x14ac:dyDescent="0.3">
      <c r="B35" s="32"/>
      <c r="C35" s="13" t="s">
        <v>1171</v>
      </c>
      <c r="D35" s="400">
        <v>62.330415700000003</v>
      </c>
      <c r="E35" s="401">
        <v>52.881749999999997</v>
      </c>
      <c r="F35" s="400">
        <v>4.9864332560000006</v>
      </c>
      <c r="H35" s="189"/>
    </row>
    <row r="36" spans="2:8" ht="30.75" customHeight="1" thickBot="1" x14ac:dyDescent="0.3">
      <c r="B36" s="32"/>
      <c r="C36" s="13" t="s">
        <v>1172</v>
      </c>
      <c r="D36" s="400">
        <v>383.70322249000003</v>
      </c>
      <c r="E36" s="401">
        <v>387.01472181000003</v>
      </c>
      <c r="F36" s="400">
        <v>30.696257799200001</v>
      </c>
    </row>
    <row r="37" spans="2:8" ht="18" customHeight="1" thickBot="1" x14ac:dyDescent="0.3">
      <c r="B37" s="7">
        <v>29</v>
      </c>
      <c r="C37" s="402" t="s">
        <v>514</v>
      </c>
      <c r="D37" s="398">
        <v>64928.257671879794</v>
      </c>
      <c r="E37" s="398">
        <v>63789.215637000001</v>
      </c>
      <c r="F37" s="398">
        <v>5194.2606137503835</v>
      </c>
      <c r="H37" s="189"/>
    </row>
    <row r="38" spans="2:8" x14ac:dyDescent="0.25">
      <c r="D38" s="189"/>
      <c r="H38" s="189"/>
    </row>
  </sheetData>
  <mergeCells count="2">
    <mergeCell ref="B2:F2"/>
    <mergeCell ref="D5:E5"/>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D36F0-8297-46A1-957A-85FEAB4D0D42}">
  <dimension ref="B2:Z40"/>
  <sheetViews>
    <sheetView showGridLines="0" zoomScale="80" zoomScaleNormal="80" workbookViewId="0"/>
  </sheetViews>
  <sheetFormatPr defaultRowHeight="15" x14ac:dyDescent="0.25"/>
  <cols>
    <col min="1" max="1" width="2.140625" customWidth="1"/>
    <col min="2" max="2" width="15" customWidth="1"/>
    <col min="3" max="10" width="16.5703125" customWidth="1"/>
    <col min="12" max="12" width="11.140625" customWidth="1"/>
    <col min="21" max="21" width="11.85546875" customWidth="1"/>
  </cols>
  <sheetData>
    <row r="2" spans="2:26" ht="30" customHeight="1" x14ac:dyDescent="0.25">
      <c r="B2" s="430" t="s">
        <v>736</v>
      </c>
      <c r="C2" s="432"/>
      <c r="D2" s="432"/>
      <c r="E2" s="432"/>
      <c r="F2" s="432"/>
      <c r="G2" s="432"/>
      <c r="H2" s="432"/>
      <c r="I2" s="432"/>
      <c r="J2" s="432"/>
    </row>
    <row r="3" spans="2:26" x14ac:dyDescent="0.25">
      <c r="B3" s="234"/>
      <c r="C3" s="226"/>
      <c r="D3" s="235"/>
      <c r="E3" s="226"/>
      <c r="F3" s="226"/>
      <c r="G3" s="226"/>
      <c r="H3" s="226"/>
      <c r="I3" s="226"/>
      <c r="J3" s="226"/>
    </row>
    <row r="4" spans="2:26" ht="37.5" customHeight="1" thickBot="1" x14ac:dyDescent="0.3">
      <c r="B4" s="187"/>
      <c r="C4" s="55" t="s">
        <v>737</v>
      </c>
      <c r="D4" s="55" t="s">
        <v>696</v>
      </c>
      <c r="E4" s="55" t="s">
        <v>617</v>
      </c>
      <c r="F4" s="55" t="s">
        <v>618</v>
      </c>
      <c r="G4" s="55" t="s">
        <v>619</v>
      </c>
      <c r="H4" s="55" t="s">
        <v>620</v>
      </c>
      <c r="I4" s="55" t="s">
        <v>707</v>
      </c>
      <c r="J4" s="55" t="s">
        <v>738</v>
      </c>
    </row>
    <row r="5" spans="2:26" ht="21" customHeight="1" thickBot="1" x14ac:dyDescent="0.3">
      <c r="B5" s="608" t="s">
        <v>625</v>
      </c>
      <c r="C5" s="609"/>
      <c r="D5" s="609"/>
      <c r="E5" s="609"/>
      <c r="F5" s="609"/>
      <c r="G5" s="609"/>
      <c r="H5" s="609"/>
      <c r="I5" s="609"/>
      <c r="J5" s="609"/>
    </row>
    <row r="6" spans="2:26" ht="21" customHeight="1" thickBot="1" x14ac:dyDescent="0.3">
      <c r="B6" s="603"/>
      <c r="C6" s="230" t="s">
        <v>626</v>
      </c>
      <c r="D6" s="81">
        <v>74.377045499999994</v>
      </c>
      <c r="E6" s="112">
        <v>4.1615823100000002E-4</v>
      </c>
      <c r="F6" s="81">
        <v>6</v>
      </c>
      <c r="G6" s="180">
        <v>0.05</v>
      </c>
      <c r="H6" s="81">
        <v>4</v>
      </c>
      <c r="I6" s="81">
        <v>2.38960404</v>
      </c>
      <c r="J6" s="180">
        <v>3.2128246300000003E-2</v>
      </c>
      <c r="U6" s="236"/>
      <c r="W6" s="175"/>
      <c r="Z6" s="175"/>
    </row>
    <row r="7" spans="2:26" ht="21" customHeight="1" thickBot="1" x14ac:dyDescent="0.3">
      <c r="B7" s="604"/>
      <c r="C7" s="230" t="s">
        <v>629</v>
      </c>
      <c r="D7" s="81">
        <v>3.1704709999999997E-2</v>
      </c>
      <c r="E7" s="112">
        <v>5.0000000000000001E-4</v>
      </c>
      <c r="F7" s="81">
        <v>0</v>
      </c>
      <c r="G7" s="180">
        <v>0.05</v>
      </c>
      <c r="H7" s="81">
        <v>4</v>
      </c>
      <c r="I7" s="81">
        <v>9.1726000000000004E-4</v>
      </c>
      <c r="J7" s="180">
        <v>2.89314172E-2</v>
      </c>
      <c r="U7" s="236"/>
      <c r="W7" s="175"/>
      <c r="Z7" s="175"/>
    </row>
    <row r="8" spans="2:26" ht="21" customHeight="1" thickBot="1" x14ac:dyDescent="0.3">
      <c r="B8" s="604"/>
      <c r="C8" s="230" t="s">
        <v>630</v>
      </c>
      <c r="D8" s="81">
        <v>0.40614628999999997</v>
      </c>
      <c r="E8" s="112">
        <v>5.0000000000000001E-4</v>
      </c>
      <c r="F8" s="81">
        <v>0</v>
      </c>
      <c r="G8" s="180">
        <v>0.05</v>
      </c>
      <c r="H8" s="81">
        <v>5</v>
      </c>
      <c r="I8" s="81">
        <v>1.612394E-2</v>
      </c>
      <c r="J8" s="180">
        <v>3.9699842399999997E-2</v>
      </c>
    </row>
    <row r="9" spans="2:26" ht="21" customHeight="1" thickBot="1" x14ac:dyDescent="0.3">
      <c r="B9" s="604"/>
      <c r="C9" s="230" t="s">
        <v>631</v>
      </c>
      <c r="D9" s="81">
        <v>6.9749220000000001E-2</v>
      </c>
      <c r="E9" s="112">
        <v>5.0000000000000001E-4</v>
      </c>
      <c r="F9" s="81">
        <v>0</v>
      </c>
      <c r="G9" s="180">
        <v>0.05</v>
      </c>
      <c r="H9" s="81">
        <v>4</v>
      </c>
      <c r="I9" s="81">
        <v>2.5011399999999998E-3</v>
      </c>
      <c r="J9" s="180">
        <v>3.5859051099999997E-2</v>
      </c>
    </row>
    <row r="10" spans="2:26" ht="21" customHeight="1" thickBot="1" x14ac:dyDescent="0.3">
      <c r="B10" s="604"/>
      <c r="C10" s="230" t="s">
        <v>632</v>
      </c>
      <c r="D10" s="81"/>
      <c r="E10" s="112" t="s">
        <v>739</v>
      </c>
      <c r="F10" s="81"/>
      <c r="G10" s="180" t="s">
        <v>739</v>
      </c>
      <c r="H10" s="81" t="s">
        <v>739</v>
      </c>
      <c r="I10" s="81"/>
      <c r="J10" s="180" t="s">
        <v>739</v>
      </c>
    </row>
    <row r="11" spans="2:26" ht="21" customHeight="1" thickBot="1" x14ac:dyDescent="0.3">
      <c r="B11" s="604"/>
      <c r="C11" s="230" t="s">
        <v>635</v>
      </c>
      <c r="D11" s="81"/>
      <c r="E11" s="112" t="s">
        <v>739</v>
      </c>
      <c r="F11" s="81"/>
      <c r="G11" s="180" t="s">
        <v>739</v>
      </c>
      <c r="H11" s="81" t="s">
        <v>739</v>
      </c>
      <c r="I11" s="81"/>
      <c r="J11" s="180" t="s">
        <v>739</v>
      </c>
    </row>
    <row r="12" spans="2:26" ht="21" customHeight="1" thickBot="1" x14ac:dyDescent="0.3">
      <c r="B12" s="604"/>
      <c r="C12" s="230" t="s">
        <v>638</v>
      </c>
      <c r="D12" s="81"/>
      <c r="E12" s="112" t="s">
        <v>739</v>
      </c>
      <c r="F12" s="81"/>
      <c r="G12" s="180" t="s">
        <v>739</v>
      </c>
      <c r="H12" s="81" t="s">
        <v>739</v>
      </c>
      <c r="I12" s="81"/>
      <c r="J12" s="180" t="s">
        <v>739</v>
      </c>
    </row>
    <row r="13" spans="2:26" ht="21" customHeight="1" thickBot="1" x14ac:dyDescent="0.3">
      <c r="B13" s="604"/>
      <c r="C13" s="230" t="s">
        <v>642</v>
      </c>
      <c r="D13" s="81">
        <v>0</v>
      </c>
      <c r="E13" s="112">
        <v>0</v>
      </c>
      <c r="F13" s="81">
        <v>0</v>
      </c>
      <c r="G13" s="180">
        <v>0</v>
      </c>
      <c r="H13" s="81">
        <v>0</v>
      </c>
      <c r="I13" s="81">
        <v>0</v>
      </c>
      <c r="J13" s="180">
        <v>0</v>
      </c>
    </row>
    <row r="14" spans="2:26" ht="21" customHeight="1" thickBot="1" x14ac:dyDescent="0.3">
      <c r="B14" s="605"/>
      <c r="C14" s="199" t="s">
        <v>740</v>
      </c>
      <c r="D14" s="200">
        <v>74.884645719999995</v>
      </c>
      <c r="E14" s="202">
        <v>4.16726547E-4</v>
      </c>
      <c r="F14" s="200">
        <v>6</v>
      </c>
      <c r="G14" s="237">
        <v>0.05</v>
      </c>
      <c r="H14" s="200">
        <v>4</v>
      </c>
      <c r="I14" s="200">
        <v>2.4091463799999997</v>
      </c>
      <c r="J14" s="237">
        <v>3.2171433300000003E-2</v>
      </c>
      <c r="U14" s="236"/>
      <c r="W14" s="175"/>
      <c r="Z14" s="175"/>
    </row>
    <row r="15" spans="2:26" ht="21" customHeight="1" thickBot="1" x14ac:dyDescent="0.3">
      <c r="B15" s="608" t="s">
        <v>430</v>
      </c>
      <c r="C15" s="609"/>
      <c r="D15" s="609"/>
      <c r="E15" s="609"/>
      <c r="F15" s="609"/>
      <c r="G15" s="609"/>
      <c r="H15" s="609"/>
      <c r="I15" s="609"/>
      <c r="J15" s="609"/>
    </row>
    <row r="16" spans="2:26" ht="21" customHeight="1" thickBot="1" x14ac:dyDescent="0.3">
      <c r="B16" s="603"/>
      <c r="C16" s="230" t="s">
        <v>626</v>
      </c>
      <c r="D16" s="81">
        <v>1541.1649606800001</v>
      </c>
      <c r="E16" s="112">
        <v>8.6320450900000004E-4</v>
      </c>
      <c r="F16" s="81">
        <v>80</v>
      </c>
      <c r="G16" s="180">
        <v>0.38739142830200002</v>
      </c>
      <c r="H16" s="81">
        <v>3</v>
      </c>
      <c r="I16" s="81">
        <v>536.31787247</v>
      </c>
      <c r="J16" s="180">
        <v>0.34799511160000002</v>
      </c>
      <c r="U16" s="236"/>
      <c r="W16" s="175"/>
      <c r="Z16" s="175"/>
    </row>
    <row r="17" spans="2:26" ht="21" customHeight="1" thickBot="1" x14ac:dyDescent="0.3">
      <c r="B17" s="604"/>
      <c r="C17" s="230" t="s">
        <v>629</v>
      </c>
      <c r="D17" s="81">
        <v>132.34746745000001</v>
      </c>
      <c r="E17" s="112">
        <v>1.98E-3</v>
      </c>
      <c r="F17" s="81">
        <v>14</v>
      </c>
      <c r="G17" s="180">
        <v>0.53498126474399998</v>
      </c>
      <c r="H17" s="81">
        <v>5</v>
      </c>
      <c r="I17" s="81">
        <v>130.60820557</v>
      </c>
      <c r="J17" s="180">
        <v>0.98685836680000005</v>
      </c>
      <c r="U17" s="236"/>
      <c r="W17" s="175"/>
      <c r="Z17" s="175"/>
    </row>
    <row r="18" spans="2:26" ht="21" customHeight="1" thickBot="1" x14ac:dyDescent="0.3">
      <c r="B18" s="604"/>
      <c r="C18" s="230" t="s">
        <v>630</v>
      </c>
      <c r="D18" s="81">
        <v>24.330143489999998</v>
      </c>
      <c r="E18" s="112">
        <v>2.371774893E-3</v>
      </c>
      <c r="F18" s="81">
        <v>10</v>
      </c>
      <c r="G18" s="180">
        <v>0.53425483676100005</v>
      </c>
      <c r="H18" s="81">
        <v>3</v>
      </c>
      <c r="I18" s="81">
        <v>22.177121700000001</v>
      </c>
      <c r="J18" s="180">
        <v>0.91150805199999996</v>
      </c>
      <c r="U18" s="236"/>
      <c r="W18" s="175"/>
      <c r="Z18" s="175"/>
    </row>
    <row r="19" spans="2:26" ht="21" customHeight="1" thickBot="1" x14ac:dyDescent="0.3">
      <c r="B19" s="604"/>
      <c r="C19" s="230" t="s">
        <v>631</v>
      </c>
      <c r="D19" s="81">
        <v>0</v>
      </c>
      <c r="E19" s="112">
        <v>0</v>
      </c>
      <c r="F19" s="81">
        <v>1</v>
      </c>
      <c r="G19" s="180">
        <v>0</v>
      </c>
      <c r="H19" s="81">
        <v>0</v>
      </c>
      <c r="I19" s="81">
        <v>0</v>
      </c>
      <c r="J19" s="180">
        <v>0</v>
      </c>
      <c r="U19" s="236"/>
      <c r="W19" s="175"/>
      <c r="Z19" s="175"/>
    </row>
    <row r="20" spans="2:26" ht="21" customHeight="1" thickBot="1" x14ac:dyDescent="0.3">
      <c r="B20" s="604"/>
      <c r="C20" s="230" t="s">
        <v>632</v>
      </c>
      <c r="D20" s="81">
        <v>5.7650646200000004</v>
      </c>
      <c r="E20" s="112">
        <v>9.8878241830000005E-3</v>
      </c>
      <c r="F20" s="81">
        <v>2</v>
      </c>
      <c r="G20" s="180">
        <v>0.56683689236400003</v>
      </c>
      <c r="H20" s="81">
        <v>5</v>
      </c>
      <c r="I20" s="81">
        <v>8.9725333800000016</v>
      </c>
      <c r="J20" s="180">
        <v>1.5563630186999999</v>
      </c>
    </row>
    <row r="21" spans="2:26" ht="21" customHeight="1" thickBot="1" x14ac:dyDescent="0.3">
      <c r="B21" s="604"/>
      <c r="C21" s="230" t="s">
        <v>635</v>
      </c>
      <c r="D21" s="81"/>
      <c r="E21" s="112"/>
      <c r="F21" s="81"/>
      <c r="G21" s="180"/>
      <c r="H21" s="81"/>
      <c r="I21" s="81"/>
      <c r="J21" s="180"/>
    </row>
    <row r="22" spans="2:26" ht="21" customHeight="1" thickBot="1" x14ac:dyDescent="0.3">
      <c r="B22" s="604"/>
      <c r="C22" s="230" t="s">
        <v>638</v>
      </c>
      <c r="D22" s="81">
        <v>4.3336892200000001</v>
      </c>
      <c r="E22" s="112">
        <v>8.8999999999999995E-4</v>
      </c>
      <c r="F22" s="81">
        <v>1</v>
      </c>
      <c r="G22" s="180">
        <v>0.37174537078499997</v>
      </c>
      <c r="H22" s="81">
        <v>5</v>
      </c>
      <c r="I22" s="81">
        <v>2.3225862300000002</v>
      </c>
      <c r="J22" s="180">
        <v>0.5359374227</v>
      </c>
      <c r="U22" s="236"/>
      <c r="W22" s="175"/>
      <c r="Z22" s="175"/>
    </row>
    <row r="23" spans="2:26" ht="21" customHeight="1" thickBot="1" x14ac:dyDescent="0.3">
      <c r="B23" s="604"/>
      <c r="C23" s="230" t="s">
        <v>642</v>
      </c>
      <c r="D23" s="81"/>
      <c r="E23" s="112"/>
      <c r="F23" s="81"/>
      <c r="G23" s="180"/>
      <c r="H23" s="81"/>
      <c r="I23" s="81"/>
      <c r="J23" s="180"/>
    </row>
    <row r="24" spans="2:26" ht="21" customHeight="1" thickBot="1" x14ac:dyDescent="0.3">
      <c r="B24" s="605"/>
      <c r="C24" s="199" t="s">
        <v>740</v>
      </c>
      <c r="D24" s="200">
        <v>1707.94132545</v>
      </c>
      <c r="E24" s="202">
        <v>1.001764554E-3</v>
      </c>
      <c r="F24" s="200">
        <v>108</v>
      </c>
      <c r="G24" s="237">
        <v>0.40148620899600002</v>
      </c>
      <c r="H24" s="200">
        <v>3</v>
      </c>
      <c r="I24" s="200">
        <v>700.39831935000007</v>
      </c>
      <c r="J24" s="237">
        <v>0.41008336109999999</v>
      </c>
      <c r="U24" s="236"/>
      <c r="W24" s="175"/>
      <c r="Z24" s="175"/>
    </row>
    <row r="25" spans="2:26" ht="21" customHeight="1" thickBot="1" x14ac:dyDescent="0.3">
      <c r="B25" s="608" t="s">
        <v>590</v>
      </c>
      <c r="C25" s="609"/>
      <c r="D25" s="609"/>
      <c r="E25" s="609"/>
      <c r="F25" s="609"/>
      <c r="G25" s="609"/>
      <c r="H25" s="609"/>
      <c r="I25" s="609"/>
      <c r="J25" s="609"/>
    </row>
    <row r="26" spans="2:26" ht="21" customHeight="1" thickBot="1" x14ac:dyDescent="0.3">
      <c r="B26" s="603"/>
      <c r="C26" s="230" t="s">
        <v>626</v>
      </c>
      <c r="D26" s="81">
        <v>1074.03917538</v>
      </c>
      <c r="E26" s="112">
        <v>1.6046946389999999E-3</v>
      </c>
      <c r="F26" s="81">
        <v>26</v>
      </c>
      <c r="G26" s="180">
        <v>0.37556925971324712</v>
      </c>
      <c r="H26" s="81">
        <v>1.021630240751489</v>
      </c>
      <c r="I26" s="81">
        <v>111.71392845999999</v>
      </c>
      <c r="J26" s="180">
        <v>0.10401289915013964</v>
      </c>
      <c r="U26" s="236"/>
      <c r="W26" s="175"/>
      <c r="Z26" s="175"/>
    </row>
    <row r="27" spans="2:26" ht="21" customHeight="1" thickBot="1" x14ac:dyDescent="0.3">
      <c r="B27" s="604"/>
      <c r="C27" s="230" t="s">
        <v>629</v>
      </c>
      <c r="D27" s="81">
        <v>117.13671542000002</v>
      </c>
      <c r="E27" s="112">
        <v>5.4900000000000001E-3</v>
      </c>
      <c r="F27" s="81">
        <v>11</v>
      </c>
      <c r="G27" s="180">
        <v>0.1696311131500694</v>
      </c>
      <c r="H27" s="81">
        <v>5.0000000000000009</v>
      </c>
      <c r="I27" s="81">
        <v>38.009133720000001</v>
      </c>
      <c r="J27" s="180">
        <v>0.32448522726377538</v>
      </c>
      <c r="U27" s="236"/>
      <c r="W27" s="175"/>
      <c r="Z27" s="175"/>
    </row>
    <row r="28" spans="2:26" ht="21" customHeight="1" thickBot="1" x14ac:dyDescent="0.3">
      <c r="B28" s="604"/>
      <c r="C28" s="230" t="s">
        <v>630</v>
      </c>
      <c r="D28" s="81">
        <v>96.55107593000001</v>
      </c>
      <c r="E28" s="112">
        <v>1.0267350558E-2</v>
      </c>
      <c r="F28" s="81">
        <v>62</v>
      </c>
      <c r="G28" s="180">
        <v>0.48515008855720249</v>
      </c>
      <c r="H28" s="81">
        <v>1.088942112320177</v>
      </c>
      <c r="I28" s="81">
        <v>46.182734859999997</v>
      </c>
      <c r="J28" s="180">
        <v>0.47832439380740865</v>
      </c>
      <c r="U28" s="236"/>
      <c r="W28" s="175"/>
      <c r="Z28" s="175"/>
    </row>
    <row r="29" spans="2:26" ht="21" customHeight="1" thickBot="1" x14ac:dyDescent="0.3">
      <c r="B29" s="604"/>
      <c r="C29" s="230" t="s">
        <v>631</v>
      </c>
      <c r="D29" s="81">
        <v>24.155331269999998</v>
      </c>
      <c r="E29" s="112">
        <v>1.116E-2</v>
      </c>
      <c r="F29" s="81">
        <v>26</v>
      </c>
      <c r="G29" s="180">
        <v>0.42864235369557685</v>
      </c>
      <c r="H29" s="81">
        <v>3.1953541281323936</v>
      </c>
      <c r="I29" s="81">
        <v>20.2074365</v>
      </c>
      <c r="J29" s="180">
        <v>0.8365621768725795</v>
      </c>
      <c r="U29" s="236"/>
      <c r="W29" s="175"/>
      <c r="Z29" s="175"/>
    </row>
    <row r="30" spans="2:26" ht="21" customHeight="1" thickBot="1" x14ac:dyDescent="0.3">
      <c r="B30" s="604"/>
      <c r="C30" s="230" t="s">
        <v>632</v>
      </c>
      <c r="D30" s="81">
        <v>49.454912159999999</v>
      </c>
      <c r="E30" s="112">
        <v>3.230577271E-2</v>
      </c>
      <c r="F30" s="81">
        <v>204</v>
      </c>
      <c r="G30" s="180">
        <v>0.46937177176163264</v>
      </c>
      <c r="H30" s="81">
        <v>3.2469266660608302</v>
      </c>
      <c r="I30" s="81">
        <v>43.212204549999996</v>
      </c>
      <c r="J30" s="180">
        <v>0.87376971577545615</v>
      </c>
      <c r="U30" s="236"/>
      <c r="W30" s="175"/>
      <c r="Z30" s="175"/>
    </row>
    <row r="31" spans="2:26" ht="21" customHeight="1" thickBot="1" x14ac:dyDescent="0.3">
      <c r="B31" s="604"/>
      <c r="C31" s="230" t="s">
        <v>635</v>
      </c>
      <c r="D31" s="81">
        <v>44.133901109999996</v>
      </c>
      <c r="E31" s="112">
        <v>7.9926675229000002E-2</v>
      </c>
      <c r="F31" s="81">
        <v>107</v>
      </c>
      <c r="G31" s="180">
        <v>0.57688105038699178</v>
      </c>
      <c r="H31" s="81">
        <v>2.2588119919771126</v>
      </c>
      <c r="I31" s="81">
        <v>81.078942249999997</v>
      </c>
      <c r="J31" s="180">
        <v>1.8371125192349245</v>
      </c>
      <c r="U31" s="236"/>
      <c r="W31" s="175"/>
      <c r="Z31" s="175"/>
    </row>
    <row r="32" spans="2:26" ht="21" customHeight="1" thickBot="1" x14ac:dyDescent="0.3">
      <c r="B32" s="604"/>
      <c r="C32" s="230" t="s">
        <v>638</v>
      </c>
      <c r="D32" s="81">
        <v>48.27767119</v>
      </c>
      <c r="E32" s="112">
        <v>0.54848007169299995</v>
      </c>
      <c r="F32" s="81">
        <v>24</v>
      </c>
      <c r="G32" s="180">
        <v>0.5555709161870328</v>
      </c>
      <c r="H32" s="81">
        <v>3.37608943311584</v>
      </c>
      <c r="I32" s="81">
        <v>131.83944036999998</v>
      </c>
      <c r="J32" s="180">
        <v>2.7308574983488842</v>
      </c>
      <c r="U32" s="236"/>
      <c r="W32" s="175"/>
      <c r="Z32" s="175"/>
    </row>
    <row r="33" spans="2:26" ht="21" customHeight="1" thickBot="1" x14ac:dyDescent="0.3">
      <c r="B33" s="604"/>
      <c r="C33" s="230" t="s">
        <v>642</v>
      </c>
      <c r="D33" s="81">
        <v>5.1404240999999997</v>
      </c>
      <c r="E33" s="112">
        <v>2</v>
      </c>
      <c r="F33" s="81">
        <v>5</v>
      </c>
      <c r="G33" s="180">
        <v>0.45346923089328189</v>
      </c>
      <c r="H33" s="81">
        <v>1.0007831902429998</v>
      </c>
      <c r="I33" s="81">
        <v>7.5534472599999996</v>
      </c>
      <c r="J33" s="180">
        <v>1.4694210265282193</v>
      </c>
      <c r="U33" s="236"/>
      <c r="W33" s="175"/>
      <c r="Z33" s="175"/>
    </row>
    <row r="34" spans="2:26" ht="21" customHeight="1" thickBot="1" x14ac:dyDescent="0.3">
      <c r="B34" s="605"/>
      <c r="C34" s="199" t="s">
        <v>740</v>
      </c>
      <c r="D34" s="200">
        <v>1458.88920656</v>
      </c>
      <c r="E34" s="202">
        <v>7.0606545536999993E-2</v>
      </c>
      <c r="F34" s="200">
        <v>465</v>
      </c>
      <c r="G34" s="237">
        <v>0.38266602642460712</v>
      </c>
      <c r="H34" s="200">
        <v>1.4374755849108762</v>
      </c>
      <c r="I34" s="200">
        <v>479.79726799000002</v>
      </c>
      <c r="J34" s="237">
        <v>0.32887848222075472</v>
      </c>
      <c r="U34" s="236"/>
      <c r="W34" s="175"/>
      <c r="Z34" s="175"/>
    </row>
    <row r="35" spans="2:26" ht="21" customHeight="1" thickBot="1" x14ac:dyDescent="0.3">
      <c r="B35" s="606" t="s">
        <v>741</v>
      </c>
      <c r="C35" s="607"/>
      <c r="D35" s="200">
        <v>3242.1023596199998</v>
      </c>
      <c r="E35" s="202">
        <v>6.0122975800000001E-3</v>
      </c>
      <c r="F35" s="200">
        <v>588</v>
      </c>
      <c r="G35" s="237">
        <v>0.38495708493300002</v>
      </c>
      <c r="H35" s="200">
        <v>2</v>
      </c>
      <c r="I35" s="200">
        <v>1183.02492504</v>
      </c>
      <c r="J35" s="237">
        <v>0.36489437829999999</v>
      </c>
    </row>
    <row r="36" spans="2:26" x14ac:dyDescent="0.25">
      <c r="U36" s="236"/>
      <c r="W36" s="175"/>
      <c r="Z36" s="175"/>
    </row>
    <row r="37" spans="2:26" x14ac:dyDescent="0.25">
      <c r="U37" s="236"/>
      <c r="W37" s="175"/>
      <c r="Z37" s="175"/>
    </row>
    <row r="39" spans="2:26" x14ac:dyDescent="0.25">
      <c r="B39" s="540" t="s">
        <v>742</v>
      </c>
      <c r="C39" s="432"/>
      <c r="D39" s="432"/>
      <c r="E39" s="432"/>
      <c r="F39" s="432"/>
      <c r="G39" s="432"/>
      <c r="H39" s="432"/>
      <c r="I39" s="432"/>
      <c r="J39" s="432"/>
    </row>
    <row r="40" spans="2:26" x14ac:dyDescent="0.25">
      <c r="B40" s="540" t="s">
        <v>743</v>
      </c>
      <c r="C40" s="432"/>
      <c r="D40" s="432"/>
      <c r="E40" s="432"/>
      <c r="F40" s="432"/>
      <c r="G40" s="432"/>
      <c r="H40" s="432"/>
      <c r="I40" s="432"/>
      <c r="J40" s="432"/>
    </row>
  </sheetData>
  <mergeCells count="10">
    <mergeCell ref="B26:B34"/>
    <mergeCell ref="B35:C35"/>
    <mergeCell ref="B39:J39"/>
    <mergeCell ref="B40:J40"/>
    <mergeCell ref="B2:J2"/>
    <mergeCell ref="B5:J5"/>
    <mergeCell ref="B6:B14"/>
    <mergeCell ref="B15:J15"/>
    <mergeCell ref="B16:B24"/>
    <mergeCell ref="B25:J25"/>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C86C-CEA8-4180-B361-5A9739C358F0}">
  <dimension ref="B2:AC24"/>
  <sheetViews>
    <sheetView showGridLines="0" zoomScale="90" zoomScaleNormal="90" workbookViewId="0"/>
  </sheetViews>
  <sheetFormatPr defaultRowHeight="15" x14ac:dyDescent="0.25"/>
  <cols>
    <col min="1" max="1" width="2.140625" customWidth="1"/>
    <col min="2" max="2" width="8.5703125" customWidth="1"/>
    <col min="3" max="3" width="23.85546875" customWidth="1"/>
    <col min="4" max="11" width="18.7109375" customWidth="1"/>
  </cols>
  <sheetData>
    <row r="2" spans="2:29" ht="30" customHeight="1" x14ac:dyDescent="0.25">
      <c r="B2" s="430" t="s">
        <v>744</v>
      </c>
      <c r="C2" s="430"/>
      <c r="D2" s="430"/>
      <c r="E2" s="430"/>
      <c r="F2" s="430"/>
      <c r="G2" s="430"/>
      <c r="H2" s="432"/>
      <c r="I2" s="432"/>
      <c r="J2" s="432"/>
      <c r="K2" s="432"/>
    </row>
    <row r="3" spans="2:29" ht="15.75" thickBot="1" x14ac:dyDescent="0.3">
      <c r="K3" s="238"/>
    </row>
    <row r="4" spans="2:29" ht="21" customHeight="1" x14ac:dyDescent="0.25">
      <c r="C4" s="229"/>
      <c r="D4" s="511" t="s">
        <v>745</v>
      </c>
      <c r="E4" s="512"/>
      <c r="F4" s="512"/>
      <c r="G4" s="513"/>
      <c r="H4" s="511" t="s">
        <v>746</v>
      </c>
      <c r="I4" s="512"/>
      <c r="J4" s="512"/>
      <c r="K4" s="513"/>
    </row>
    <row r="5" spans="2:29" ht="21" customHeight="1" thickBot="1" x14ac:dyDescent="0.3">
      <c r="B5" s="610"/>
      <c r="C5" s="612" t="s">
        <v>747</v>
      </c>
      <c r="D5" s="614" t="s">
        <v>748</v>
      </c>
      <c r="E5" s="615"/>
      <c r="F5" s="614" t="s">
        <v>749</v>
      </c>
      <c r="G5" s="615"/>
      <c r="H5" s="614" t="s">
        <v>748</v>
      </c>
      <c r="I5" s="615"/>
      <c r="J5" s="614" t="s">
        <v>749</v>
      </c>
      <c r="K5" s="615"/>
    </row>
    <row r="6" spans="2:29" ht="21" customHeight="1" thickBot="1" x14ac:dyDescent="0.3">
      <c r="B6" s="611"/>
      <c r="C6" s="613"/>
      <c r="D6" s="194" t="s">
        <v>750</v>
      </c>
      <c r="E6" s="194" t="s">
        <v>751</v>
      </c>
      <c r="F6" s="194" t="s">
        <v>750</v>
      </c>
      <c r="G6" s="194" t="s">
        <v>751</v>
      </c>
      <c r="H6" s="194" t="s">
        <v>750</v>
      </c>
      <c r="I6" s="194" t="s">
        <v>751</v>
      </c>
      <c r="J6" s="194" t="s">
        <v>750</v>
      </c>
      <c r="K6" s="194" t="s">
        <v>751</v>
      </c>
      <c r="M6" s="432"/>
      <c r="N6" s="432"/>
      <c r="O6" s="432"/>
      <c r="P6" s="432"/>
      <c r="Q6" s="432"/>
      <c r="R6" s="432"/>
      <c r="S6" s="432"/>
      <c r="T6" s="432"/>
    </row>
    <row r="7" spans="2:29" ht="21" customHeight="1" thickBot="1" x14ac:dyDescent="0.3">
      <c r="B7" s="77">
        <v>1</v>
      </c>
      <c r="C7" s="78" t="s">
        <v>752</v>
      </c>
      <c r="D7" s="81"/>
      <c r="E7" s="81">
        <v>1094.3671929700001</v>
      </c>
      <c r="F7" s="81"/>
      <c r="G7" s="81">
        <v>3503.67605675</v>
      </c>
      <c r="H7" s="81"/>
      <c r="I7" s="81">
        <v>6494.9751892799995</v>
      </c>
      <c r="J7" s="81"/>
      <c r="K7" s="81">
        <v>1874.9963132600001</v>
      </c>
      <c r="L7" s="189"/>
      <c r="M7" s="239"/>
      <c r="N7" s="239"/>
      <c r="O7" s="239"/>
      <c r="P7" s="239"/>
      <c r="Q7" s="239"/>
      <c r="R7" s="239"/>
      <c r="S7" s="239"/>
      <c r="T7" s="239"/>
      <c r="U7" s="189"/>
      <c r="V7" s="189"/>
      <c r="W7" s="189"/>
      <c r="X7" s="189"/>
      <c r="Y7" s="189"/>
      <c r="Z7" s="189"/>
      <c r="AA7" s="189"/>
      <c r="AB7" s="189"/>
      <c r="AC7" s="189"/>
    </row>
    <row r="8" spans="2:29" ht="21" customHeight="1" thickBot="1" x14ac:dyDescent="0.3">
      <c r="B8" s="77">
        <v>2</v>
      </c>
      <c r="C8" s="78" t="s">
        <v>753</v>
      </c>
      <c r="D8" s="81"/>
      <c r="E8" s="81"/>
      <c r="F8" s="81"/>
      <c r="G8" s="81">
        <v>2711.6728602199996</v>
      </c>
      <c r="H8" s="81"/>
      <c r="I8" s="81"/>
      <c r="J8" s="81"/>
      <c r="K8" s="81">
        <v>335.80591902999998</v>
      </c>
      <c r="L8" s="189"/>
      <c r="M8" s="239"/>
      <c r="N8" s="239"/>
      <c r="O8" s="239"/>
      <c r="P8" s="239"/>
      <c r="Q8" s="239"/>
      <c r="R8" s="239"/>
      <c r="S8" s="239"/>
      <c r="T8" s="239"/>
      <c r="U8" s="189"/>
      <c r="V8" s="189"/>
      <c r="W8" s="189"/>
      <c r="X8" s="189"/>
      <c r="Y8" s="189"/>
      <c r="Z8" s="189"/>
      <c r="AA8" s="189"/>
      <c r="AB8" s="189"/>
      <c r="AC8" s="189"/>
    </row>
    <row r="9" spans="2:29" ht="21" customHeight="1" thickBot="1" x14ac:dyDescent="0.3">
      <c r="B9" s="77">
        <v>3</v>
      </c>
      <c r="C9" s="78" t="s">
        <v>754</v>
      </c>
      <c r="D9" s="81"/>
      <c r="E9" s="81"/>
      <c r="F9" s="81"/>
      <c r="G9" s="81"/>
      <c r="H9" s="81"/>
      <c r="I9" s="81">
        <v>1704.5230017399999</v>
      </c>
      <c r="J9" s="81"/>
      <c r="K9" s="81">
        <v>4248.43986451</v>
      </c>
      <c r="L9" s="189"/>
      <c r="M9" s="239"/>
      <c r="N9" s="239"/>
      <c r="O9" s="239"/>
      <c r="P9" s="239"/>
      <c r="Q9" s="239"/>
      <c r="R9" s="239"/>
      <c r="S9" s="239"/>
      <c r="T9" s="239"/>
      <c r="U9" s="189"/>
      <c r="V9" s="189"/>
      <c r="W9" s="189"/>
      <c r="X9" s="189"/>
      <c r="Y9" s="189"/>
      <c r="Z9" s="189"/>
      <c r="AA9" s="189"/>
      <c r="AB9" s="189"/>
      <c r="AC9" s="189"/>
    </row>
    <row r="10" spans="2:29" ht="21" customHeight="1" thickBot="1" x14ac:dyDescent="0.3">
      <c r="B10" s="77">
        <v>4</v>
      </c>
      <c r="C10" s="78" t="s">
        <v>755</v>
      </c>
      <c r="D10" s="81"/>
      <c r="E10" s="81"/>
      <c r="F10" s="81"/>
      <c r="G10" s="81"/>
      <c r="H10" s="81"/>
      <c r="I10" s="81">
        <v>308.24930865000005</v>
      </c>
      <c r="J10" s="81"/>
      <c r="K10" s="81">
        <v>2223.1582572900002</v>
      </c>
      <c r="L10" s="189"/>
      <c r="M10" s="239"/>
      <c r="N10" s="239"/>
      <c r="O10" s="239"/>
      <c r="P10" s="239"/>
      <c r="Q10" s="239"/>
      <c r="R10" s="239"/>
      <c r="S10" s="239"/>
      <c r="T10" s="239"/>
      <c r="U10" s="189"/>
      <c r="V10" s="189"/>
      <c r="W10" s="189"/>
      <c r="X10" s="189"/>
      <c r="Y10" s="189"/>
      <c r="Z10" s="189"/>
      <c r="AA10" s="189"/>
      <c r="AB10" s="189"/>
      <c r="AC10" s="189"/>
    </row>
    <row r="11" spans="2:29" ht="21" customHeight="1" thickBot="1" x14ac:dyDescent="0.3">
      <c r="B11" s="77">
        <v>5</v>
      </c>
      <c r="C11" s="78" t="s">
        <v>756</v>
      </c>
      <c r="D11" s="81"/>
      <c r="E11" s="81"/>
      <c r="F11" s="81"/>
      <c r="G11" s="81"/>
      <c r="H11" s="81"/>
      <c r="I11" s="81">
        <v>0</v>
      </c>
      <c r="J11" s="81"/>
      <c r="K11" s="81">
        <v>1.38545995</v>
      </c>
      <c r="L11" s="189"/>
      <c r="M11" s="239"/>
      <c r="N11" s="239"/>
      <c r="O11" s="239"/>
      <c r="P11" s="239"/>
      <c r="Q11" s="239"/>
      <c r="R11" s="239"/>
      <c r="S11" s="239"/>
      <c r="T11" s="239"/>
      <c r="U11" s="189"/>
      <c r="V11" s="189"/>
      <c r="W11" s="189"/>
      <c r="X11" s="189"/>
      <c r="Y11" s="189"/>
      <c r="Z11" s="189"/>
      <c r="AA11" s="189"/>
      <c r="AB11" s="189"/>
      <c r="AC11" s="189"/>
    </row>
    <row r="12" spans="2:29" ht="21" customHeight="1" thickBot="1" x14ac:dyDescent="0.3">
      <c r="B12" s="77">
        <v>6</v>
      </c>
      <c r="C12" s="78" t="s">
        <v>757</v>
      </c>
      <c r="D12" s="81">
        <v>109.20926331999999</v>
      </c>
      <c r="E12" s="81"/>
      <c r="F12" s="81"/>
      <c r="G12" s="81"/>
      <c r="H12" s="81"/>
      <c r="I12" s="81">
        <v>504.58309179000003</v>
      </c>
      <c r="J12" s="81">
        <v>62.425933860000001</v>
      </c>
      <c r="K12" s="81">
        <v>0.58007884999999992</v>
      </c>
      <c r="L12" s="189"/>
      <c r="M12" s="239"/>
      <c r="N12" s="239"/>
      <c r="O12" s="239"/>
      <c r="P12" s="239"/>
      <c r="Q12" s="239"/>
      <c r="R12" s="239"/>
      <c r="S12" s="239"/>
      <c r="T12" s="239"/>
      <c r="U12" s="189"/>
      <c r="V12" s="189"/>
      <c r="W12" s="189"/>
      <c r="X12" s="189"/>
      <c r="Y12" s="189"/>
      <c r="Z12" s="189"/>
      <c r="AA12" s="189"/>
      <c r="AB12" s="189"/>
      <c r="AC12" s="189"/>
    </row>
    <row r="13" spans="2:29" ht="21" customHeight="1" thickBot="1" x14ac:dyDescent="0.3">
      <c r="B13" s="77">
        <v>7</v>
      </c>
      <c r="C13" s="78" t="s">
        <v>758</v>
      </c>
      <c r="D13" s="81"/>
      <c r="E13" s="81"/>
      <c r="F13" s="81"/>
      <c r="G13" s="81"/>
      <c r="H13" s="81"/>
      <c r="I13" s="81"/>
      <c r="J13" s="81"/>
      <c r="K13" s="81">
        <v>2.2140081299999999</v>
      </c>
      <c r="L13" s="189"/>
      <c r="M13" s="239"/>
      <c r="N13" s="239"/>
      <c r="O13" s="239"/>
      <c r="P13" s="239"/>
      <c r="Q13" s="239"/>
      <c r="R13" s="239"/>
      <c r="S13" s="239"/>
      <c r="T13" s="239"/>
      <c r="U13" s="189"/>
      <c r="V13" s="189"/>
      <c r="W13" s="189"/>
      <c r="X13" s="189"/>
      <c r="Y13" s="189"/>
      <c r="Z13" s="189"/>
      <c r="AA13" s="189"/>
      <c r="AB13" s="189"/>
      <c r="AC13" s="189"/>
    </row>
    <row r="14" spans="2:29" ht="21" customHeight="1" thickBot="1" x14ac:dyDescent="0.3">
      <c r="B14" s="77">
        <v>8</v>
      </c>
      <c r="C14" s="78" t="s">
        <v>759</v>
      </c>
      <c r="D14" s="81"/>
      <c r="E14" s="81"/>
      <c r="F14" s="81"/>
      <c r="G14" s="81"/>
      <c r="H14" s="81"/>
      <c r="I14" s="81">
        <v>192.74682336000001</v>
      </c>
      <c r="J14" s="81"/>
      <c r="K14" s="81">
        <v>1613.97639329</v>
      </c>
      <c r="L14" s="189"/>
      <c r="M14" s="239"/>
      <c r="N14" s="239"/>
      <c r="O14" s="239"/>
      <c r="P14" s="239"/>
      <c r="Q14" s="239"/>
      <c r="R14" s="239"/>
      <c r="S14" s="239"/>
      <c r="T14" s="239"/>
      <c r="U14" s="189"/>
      <c r="V14" s="189"/>
      <c r="W14" s="189"/>
      <c r="X14" s="189"/>
      <c r="Y14" s="189"/>
      <c r="Z14" s="189"/>
      <c r="AA14" s="189"/>
      <c r="AB14" s="189"/>
      <c r="AC14" s="189"/>
    </row>
    <row r="15" spans="2:29" ht="21" customHeight="1" thickBot="1" x14ac:dyDescent="0.3">
      <c r="B15" s="105">
        <v>9</v>
      </c>
      <c r="C15" s="240" t="s">
        <v>514</v>
      </c>
      <c r="D15" s="163">
        <v>109.20926331999999</v>
      </c>
      <c r="E15" s="163">
        <v>1094.3671929700001</v>
      </c>
      <c r="F15" s="163">
        <v>0</v>
      </c>
      <c r="G15" s="163">
        <v>6215.3489169700006</v>
      </c>
      <c r="H15" s="163">
        <v>2E-8</v>
      </c>
      <c r="I15" s="163">
        <v>9205.0774148500004</v>
      </c>
      <c r="J15" s="163">
        <v>62.425933860000001</v>
      </c>
      <c r="K15" s="163">
        <v>10300.556294309999</v>
      </c>
      <c r="L15" s="189"/>
      <c r="M15" s="239"/>
      <c r="N15" s="239"/>
      <c r="O15" s="239"/>
      <c r="P15" s="239"/>
      <c r="Q15" s="239"/>
      <c r="R15" s="239"/>
      <c r="S15" s="239"/>
      <c r="T15" s="239"/>
      <c r="U15" s="189"/>
      <c r="V15" s="189"/>
      <c r="W15" s="189"/>
      <c r="X15" s="189"/>
      <c r="Y15" s="189"/>
      <c r="Z15" s="189"/>
      <c r="AA15" s="189"/>
      <c r="AB15" s="189"/>
      <c r="AC15" s="189"/>
    </row>
    <row r="17" spans="13:20" x14ac:dyDescent="0.25">
      <c r="M17" s="239"/>
      <c r="N17" s="239"/>
      <c r="O17" s="239"/>
      <c r="P17" s="239"/>
      <c r="Q17" s="239"/>
      <c r="R17" s="239"/>
      <c r="S17" s="239"/>
      <c r="T17" s="239"/>
    </row>
    <row r="18" spans="13:20" x14ac:dyDescent="0.25">
      <c r="M18" s="239"/>
      <c r="N18" s="239"/>
      <c r="O18" s="239"/>
      <c r="P18" s="239"/>
      <c r="Q18" s="239"/>
      <c r="R18" s="239"/>
      <c r="S18" s="239"/>
      <c r="T18" s="239"/>
    </row>
    <row r="19" spans="13:20" x14ac:dyDescent="0.25">
      <c r="M19" s="239"/>
      <c r="N19" s="239"/>
      <c r="O19" s="239"/>
      <c r="P19" s="239"/>
      <c r="Q19" s="239"/>
      <c r="R19" s="239"/>
      <c r="S19" s="239"/>
      <c r="T19" s="239"/>
    </row>
    <row r="20" spans="13:20" x14ac:dyDescent="0.25">
      <c r="M20" s="239"/>
      <c r="N20" s="239"/>
      <c r="O20" s="239"/>
      <c r="P20" s="239"/>
      <c r="Q20" s="239"/>
      <c r="R20" s="239"/>
      <c r="S20" s="239"/>
      <c r="T20" s="239"/>
    </row>
    <row r="21" spans="13:20" x14ac:dyDescent="0.25">
      <c r="M21" s="239"/>
      <c r="N21" s="239"/>
      <c r="O21" s="239"/>
      <c r="P21" s="239"/>
      <c r="Q21" s="239"/>
      <c r="R21" s="239"/>
      <c r="S21" s="239"/>
      <c r="T21" s="239"/>
    </row>
    <row r="22" spans="13:20" x14ac:dyDescent="0.25">
      <c r="M22" s="239"/>
      <c r="N22" s="239"/>
      <c r="O22" s="239"/>
      <c r="P22" s="239"/>
      <c r="Q22" s="239"/>
      <c r="R22" s="239"/>
      <c r="S22" s="239"/>
      <c r="T22" s="239"/>
    </row>
    <row r="23" spans="13:20" x14ac:dyDescent="0.25">
      <c r="M23" s="239"/>
      <c r="N23" s="239"/>
      <c r="O23" s="239"/>
      <c r="P23" s="239"/>
      <c r="Q23" s="239"/>
      <c r="R23" s="239"/>
      <c r="S23" s="239"/>
      <c r="T23" s="239"/>
    </row>
    <row r="24" spans="13:20" x14ac:dyDescent="0.25">
      <c r="M24" s="239"/>
      <c r="N24" s="239"/>
      <c r="O24" s="239"/>
      <c r="P24" s="239"/>
      <c r="Q24" s="239"/>
      <c r="R24" s="239"/>
      <c r="S24" s="239"/>
      <c r="T24" s="239"/>
    </row>
  </sheetData>
  <mergeCells count="10">
    <mergeCell ref="M6:T6"/>
    <mergeCell ref="B2:K2"/>
    <mergeCell ref="D4:G4"/>
    <mergeCell ref="H4:K4"/>
    <mergeCell ref="B5:B6"/>
    <mergeCell ref="C5:C6"/>
    <mergeCell ref="D5:E5"/>
    <mergeCell ref="F5:G5"/>
    <mergeCell ref="H5:I5"/>
    <mergeCell ref="J5:K5"/>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41E93-78AA-476E-B843-AC37CBF68256}">
  <dimension ref="B2:J14"/>
  <sheetViews>
    <sheetView showGridLines="0" workbookViewId="0"/>
  </sheetViews>
  <sheetFormatPr defaultRowHeight="15" x14ac:dyDescent="0.25"/>
  <cols>
    <col min="1" max="1" width="2.140625" customWidth="1"/>
    <col min="2" max="2" width="8.5703125" customWidth="1"/>
    <col min="3" max="3" width="32.42578125" customWidth="1"/>
    <col min="4" max="5" width="18.7109375" customWidth="1"/>
  </cols>
  <sheetData>
    <row r="2" spans="2:10" ht="30" customHeight="1" x14ac:dyDescent="0.25">
      <c r="B2" s="616" t="s">
        <v>760</v>
      </c>
      <c r="C2" s="617"/>
      <c r="D2" s="617"/>
      <c r="E2" s="617"/>
    </row>
    <row r="3" spans="2:10" x14ac:dyDescent="0.25">
      <c r="C3" s="225"/>
      <c r="D3" s="224"/>
      <c r="E3" s="224"/>
    </row>
    <row r="4" spans="2:10" ht="21" customHeight="1" thickBot="1" x14ac:dyDescent="0.3">
      <c r="C4" s="229"/>
      <c r="D4" s="194" t="s">
        <v>761</v>
      </c>
      <c r="E4" s="194" t="s">
        <v>762</v>
      </c>
    </row>
    <row r="5" spans="2:10" ht="21" customHeight="1" thickBot="1" x14ac:dyDescent="0.3">
      <c r="B5" s="618" t="s">
        <v>763</v>
      </c>
      <c r="C5" s="619"/>
      <c r="D5" s="241"/>
      <c r="E5" s="241"/>
    </row>
    <row r="6" spans="2:10" ht="21" customHeight="1" thickBot="1" x14ac:dyDescent="0.3">
      <c r="B6" s="77">
        <v>1</v>
      </c>
      <c r="C6" s="78" t="s">
        <v>764</v>
      </c>
      <c r="D6" s="174">
        <v>323.82569961000002</v>
      </c>
      <c r="E6" s="174">
        <v>226.36517997999999</v>
      </c>
      <c r="I6" s="189"/>
      <c r="J6" s="189"/>
    </row>
    <row r="7" spans="2:10" ht="21" customHeight="1" thickBot="1" x14ac:dyDescent="0.3">
      <c r="B7" s="77">
        <v>2</v>
      </c>
      <c r="C7" s="78" t="s">
        <v>765</v>
      </c>
      <c r="D7" s="81">
        <v>423</v>
      </c>
      <c r="E7" s="81"/>
      <c r="I7" s="189"/>
      <c r="J7" s="189"/>
    </row>
    <row r="8" spans="2:10" ht="21" customHeight="1" thickBot="1" x14ac:dyDescent="0.3">
      <c r="B8" s="77">
        <v>3</v>
      </c>
      <c r="C8" s="78" t="s">
        <v>766</v>
      </c>
      <c r="D8" s="81"/>
      <c r="E8" s="81"/>
      <c r="I8" s="189"/>
      <c r="J8" s="189"/>
    </row>
    <row r="9" spans="2:10" ht="21" customHeight="1" thickBot="1" x14ac:dyDescent="0.3">
      <c r="B9" s="77">
        <v>4</v>
      </c>
      <c r="C9" s="78" t="s">
        <v>767</v>
      </c>
      <c r="D9" s="81"/>
      <c r="E9" s="81"/>
      <c r="I9" s="189"/>
      <c r="J9" s="189"/>
    </row>
    <row r="10" spans="2:10" ht="21" customHeight="1" thickBot="1" x14ac:dyDescent="0.3">
      <c r="B10" s="77">
        <v>5</v>
      </c>
      <c r="C10" s="78" t="s">
        <v>768</v>
      </c>
      <c r="D10" s="81"/>
      <c r="E10" s="81"/>
      <c r="I10" s="189"/>
      <c r="J10" s="189"/>
    </row>
    <row r="11" spans="2:10" ht="21" customHeight="1" thickBot="1" x14ac:dyDescent="0.3">
      <c r="B11" s="105">
        <v>6</v>
      </c>
      <c r="C11" s="240" t="s">
        <v>769</v>
      </c>
      <c r="D11" s="163">
        <v>746.82569961000002</v>
      </c>
      <c r="E11" s="163">
        <v>226.36517997999999</v>
      </c>
      <c r="I11" s="189"/>
      <c r="J11" s="189"/>
    </row>
    <row r="12" spans="2:10" ht="21" customHeight="1" thickBot="1" x14ac:dyDescent="0.3">
      <c r="B12" s="618" t="s">
        <v>770</v>
      </c>
      <c r="C12" s="619"/>
      <c r="D12" s="242"/>
      <c r="E12" s="242"/>
      <c r="I12" s="189"/>
      <c r="J12" s="189"/>
    </row>
    <row r="13" spans="2:10" ht="21" customHeight="1" thickBot="1" x14ac:dyDescent="0.3">
      <c r="B13" s="77">
        <v>7</v>
      </c>
      <c r="C13" s="78" t="s">
        <v>771</v>
      </c>
      <c r="D13" s="174">
        <v>27.759080019999999</v>
      </c>
      <c r="E13" s="174"/>
      <c r="I13" s="189"/>
      <c r="J13" s="189"/>
    </row>
    <row r="14" spans="2:10" ht="21" customHeight="1" thickBot="1" x14ac:dyDescent="0.3">
      <c r="B14" s="77">
        <v>8</v>
      </c>
      <c r="C14" s="78" t="s">
        <v>772</v>
      </c>
      <c r="D14" s="81">
        <v>-3.3745912799999997</v>
      </c>
      <c r="E14" s="81">
        <v>-52.031270340000006</v>
      </c>
      <c r="I14" s="189"/>
      <c r="J14" s="189"/>
    </row>
  </sheetData>
  <mergeCells count="3">
    <mergeCell ref="B2:E2"/>
    <mergeCell ref="B5:C5"/>
    <mergeCell ref="B12:C1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8B26-B806-4EEB-9A60-F86C091099C2}">
  <dimension ref="B2:E24"/>
  <sheetViews>
    <sheetView showGridLines="0" workbookViewId="0">
      <selection activeCell="M11" sqref="M11"/>
    </sheetView>
  </sheetViews>
  <sheetFormatPr defaultRowHeight="15" x14ac:dyDescent="0.25"/>
  <cols>
    <col min="1" max="1" width="2.140625" customWidth="1"/>
    <col min="2" max="2" width="8.5703125" customWidth="1"/>
    <col min="3" max="3" width="54.7109375" customWidth="1"/>
    <col min="4" max="5" width="18.7109375" customWidth="1"/>
  </cols>
  <sheetData>
    <row r="2" spans="2:5" ht="22.5" customHeight="1" thickBot="1" x14ac:dyDescent="0.3">
      <c r="B2" s="598" t="s">
        <v>773</v>
      </c>
      <c r="C2" s="620"/>
      <c r="D2" s="620"/>
      <c r="E2" s="620"/>
    </row>
    <row r="3" spans="2:5" x14ac:dyDescent="0.25">
      <c r="B3" s="243"/>
      <c r="C3" s="244"/>
      <c r="D3" s="243"/>
      <c r="E3" s="243"/>
    </row>
    <row r="4" spans="2:5" ht="21" customHeight="1" thickBot="1" x14ac:dyDescent="0.3">
      <c r="B4" s="243"/>
      <c r="C4" s="244"/>
      <c r="D4" s="245" t="s">
        <v>774</v>
      </c>
      <c r="E4" s="245" t="s">
        <v>707</v>
      </c>
    </row>
    <row r="5" spans="2:5" ht="15.75" thickBot="1" x14ac:dyDescent="0.3">
      <c r="B5" s="7">
        <v>1</v>
      </c>
      <c r="C5" s="50" t="s">
        <v>775</v>
      </c>
      <c r="D5" s="246"/>
      <c r="E5" s="247">
        <v>41.401561090000001</v>
      </c>
    </row>
    <row r="6" spans="2:5" ht="24.75" thickBot="1" x14ac:dyDescent="0.3">
      <c r="B6" s="77">
        <v>2</v>
      </c>
      <c r="C6" s="78" t="s">
        <v>776</v>
      </c>
      <c r="D6" s="81">
        <v>638.16735799000003</v>
      </c>
      <c r="E6" s="81">
        <v>14.80930195</v>
      </c>
    </row>
    <row r="7" spans="2:5" ht="15.75" thickBot="1" x14ac:dyDescent="0.3">
      <c r="B7" s="77">
        <v>3</v>
      </c>
      <c r="C7" s="78" t="s">
        <v>777</v>
      </c>
      <c r="D7" s="81">
        <v>101.78145604000001</v>
      </c>
      <c r="E7" s="81">
        <v>2.10393608</v>
      </c>
    </row>
    <row r="8" spans="2:5" ht="15.75" thickBot="1" x14ac:dyDescent="0.3">
      <c r="B8" s="77">
        <v>4</v>
      </c>
      <c r="C8" s="78" t="s">
        <v>778</v>
      </c>
      <c r="D8" s="81"/>
      <c r="E8" s="81"/>
    </row>
    <row r="9" spans="2:5" ht="15.75" thickBot="1" x14ac:dyDescent="0.3">
      <c r="B9" s="77">
        <v>5</v>
      </c>
      <c r="C9" s="78" t="s">
        <v>779</v>
      </c>
      <c r="D9" s="81">
        <v>536.38590194999995</v>
      </c>
      <c r="E9" s="81">
        <v>12.70536587</v>
      </c>
    </row>
    <row r="10" spans="2:5" ht="15.75" thickBot="1" x14ac:dyDescent="0.3">
      <c r="B10" s="77">
        <v>6</v>
      </c>
      <c r="C10" s="78" t="s">
        <v>780</v>
      </c>
      <c r="D10" s="81"/>
      <c r="E10" s="81"/>
    </row>
    <row r="11" spans="2:5" ht="15.75" thickBot="1" x14ac:dyDescent="0.3">
      <c r="B11" s="77">
        <v>7</v>
      </c>
      <c r="C11" s="78" t="s">
        <v>781</v>
      </c>
      <c r="D11" s="81"/>
      <c r="E11" s="248"/>
    </row>
    <row r="12" spans="2:5" ht="15.75" thickBot="1" x14ac:dyDescent="0.3">
      <c r="B12" s="77">
        <v>8</v>
      </c>
      <c r="C12" s="78" t="s">
        <v>782</v>
      </c>
      <c r="D12" s="81"/>
      <c r="E12" s="81"/>
    </row>
    <row r="13" spans="2:5" ht="15.75" thickBot="1" x14ac:dyDescent="0.3">
      <c r="B13" s="77">
        <v>9</v>
      </c>
      <c r="C13" s="78" t="s">
        <v>783</v>
      </c>
      <c r="D13" s="81">
        <v>65.120497420000007</v>
      </c>
      <c r="E13" s="81">
        <v>26.592259129999999</v>
      </c>
    </row>
    <row r="14" spans="2:5" ht="15.75" thickBot="1" x14ac:dyDescent="0.3">
      <c r="B14" s="77">
        <v>10</v>
      </c>
      <c r="C14" s="78" t="s">
        <v>784</v>
      </c>
      <c r="D14" s="81"/>
      <c r="E14" s="81"/>
    </row>
    <row r="15" spans="2:5" ht="15.75" thickBot="1" x14ac:dyDescent="0.3">
      <c r="B15" s="7">
        <v>11</v>
      </c>
      <c r="C15" s="50" t="s">
        <v>785</v>
      </c>
      <c r="D15" s="223"/>
      <c r="E15" s="177" t="s">
        <v>739</v>
      </c>
    </row>
    <row r="16" spans="2:5" ht="24.75" thickBot="1" x14ac:dyDescent="0.3">
      <c r="B16" s="77">
        <v>12</v>
      </c>
      <c r="C16" s="78" t="s">
        <v>786</v>
      </c>
      <c r="D16" s="81" t="s">
        <v>739</v>
      </c>
      <c r="E16" s="81" t="s">
        <v>739</v>
      </c>
    </row>
    <row r="17" spans="2:5" ht="15.75" thickBot="1" x14ac:dyDescent="0.3">
      <c r="B17" s="77">
        <v>13</v>
      </c>
      <c r="C17" s="78" t="s">
        <v>777</v>
      </c>
      <c r="D17" s="81" t="s">
        <v>739</v>
      </c>
      <c r="E17" s="81" t="s">
        <v>739</v>
      </c>
    </row>
    <row r="18" spans="2:5" ht="15.75" thickBot="1" x14ac:dyDescent="0.3">
      <c r="B18" s="77">
        <v>14</v>
      </c>
      <c r="C18" s="78" t="s">
        <v>778</v>
      </c>
      <c r="D18" s="81" t="s">
        <v>739</v>
      </c>
      <c r="E18" s="81" t="s">
        <v>739</v>
      </c>
    </row>
    <row r="19" spans="2:5" ht="15.75" thickBot="1" x14ac:dyDescent="0.3">
      <c r="B19" s="77">
        <v>15</v>
      </c>
      <c r="C19" s="78" t="s">
        <v>779</v>
      </c>
      <c r="D19" s="81" t="s">
        <v>739</v>
      </c>
      <c r="E19" s="81" t="s">
        <v>739</v>
      </c>
    </row>
    <row r="20" spans="2:5" ht="15.75" thickBot="1" x14ac:dyDescent="0.3">
      <c r="B20" s="77">
        <v>16</v>
      </c>
      <c r="C20" s="78" t="s">
        <v>780</v>
      </c>
      <c r="D20" s="81" t="s">
        <v>739</v>
      </c>
      <c r="E20" s="81" t="s">
        <v>739</v>
      </c>
    </row>
    <row r="21" spans="2:5" ht="15.75" thickBot="1" x14ac:dyDescent="0.3">
      <c r="B21" s="77">
        <v>17</v>
      </c>
      <c r="C21" s="78" t="s">
        <v>781</v>
      </c>
      <c r="D21" s="81" t="s">
        <v>739</v>
      </c>
      <c r="E21" s="248"/>
    </row>
    <row r="22" spans="2:5" ht="15.75" thickBot="1" x14ac:dyDescent="0.3">
      <c r="B22" s="77">
        <v>18</v>
      </c>
      <c r="C22" s="78" t="s">
        <v>782</v>
      </c>
      <c r="D22" s="81" t="s">
        <v>739</v>
      </c>
      <c r="E22" s="81" t="s">
        <v>739</v>
      </c>
    </row>
    <row r="23" spans="2:5" ht="15.75" thickBot="1" x14ac:dyDescent="0.3">
      <c r="B23" s="77">
        <v>19</v>
      </c>
      <c r="C23" s="78" t="s">
        <v>783</v>
      </c>
      <c r="D23" s="81" t="s">
        <v>739</v>
      </c>
      <c r="E23" s="81" t="s">
        <v>739</v>
      </c>
    </row>
    <row r="24" spans="2:5" ht="15.75" thickBot="1" x14ac:dyDescent="0.3">
      <c r="B24" s="77">
        <v>20</v>
      </c>
      <c r="C24" s="78" t="s">
        <v>784</v>
      </c>
      <c r="D24" s="81" t="s">
        <v>739</v>
      </c>
      <c r="E24" s="81" t="s">
        <v>739</v>
      </c>
    </row>
  </sheetData>
  <mergeCells count="1">
    <mergeCell ref="B2:E2"/>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232BC-AA8F-4B80-8108-71B664B06570}">
  <dimension ref="B2:R20"/>
  <sheetViews>
    <sheetView showGridLines="0" zoomScale="80" zoomScaleNormal="80" workbookViewId="0"/>
  </sheetViews>
  <sheetFormatPr defaultRowHeight="15" x14ac:dyDescent="0.25"/>
  <cols>
    <col min="1" max="1" width="2.140625" customWidth="1"/>
    <col min="2" max="2" width="8.5703125" customWidth="1"/>
    <col min="3" max="3" width="25.7109375" customWidth="1"/>
    <col min="4" max="18" width="15.7109375" customWidth="1"/>
  </cols>
  <sheetData>
    <row r="2" spans="2:18" ht="30" customHeight="1" x14ac:dyDescent="0.25">
      <c r="B2" s="430" t="s">
        <v>787</v>
      </c>
      <c r="C2" s="451"/>
      <c r="D2" s="451"/>
      <c r="E2" s="451"/>
      <c r="F2" s="451"/>
      <c r="G2" s="451"/>
      <c r="H2" s="451"/>
      <c r="I2" s="451"/>
      <c r="J2" s="451"/>
      <c r="K2" s="451"/>
      <c r="L2" s="451"/>
      <c r="M2" s="451"/>
      <c r="N2" s="451"/>
      <c r="O2" s="451"/>
      <c r="P2" s="451"/>
      <c r="Q2" s="451"/>
      <c r="R2" s="451"/>
    </row>
    <row r="4" spans="2:18" ht="27" customHeight="1" x14ac:dyDescent="0.25">
      <c r="R4" s="249"/>
    </row>
    <row r="5" spans="2:18" ht="18" customHeight="1" x14ac:dyDescent="0.25">
      <c r="B5" s="250"/>
      <c r="C5" s="251"/>
      <c r="D5" s="624" t="s">
        <v>788</v>
      </c>
      <c r="E5" s="624"/>
      <c r="F5" s="624"/>
      <c r="G5" s="624"/>
      <c r="H5" s="624"/>
      <c r="I5" s="624"/>
      <c r="J5" s="625"/>
      <c r="K5" s="626" t="s">
        <v>789</v>
      </c>
      <c r="L5" s="624"/>
      <c r="M5" s="624"/>
      <c r="N5" s="625"/>
      <c r="O5" s="626" t="s">
        <v>790</v>
      </c>
      <c r="P5" s="624"/>
      <c r="Q5" s="624"/>
      <c r="R5" s="625"/>
    </row>
    <row r="6" spans="2:18" ht="18" customHeight="1" x14ac:dyDescent="0.25">
      <c r="B6" s="250"/>
      <c r="C6" s="251"/>
      <c r="D6" s="627" t="s">
        <v>791</v>
      </c>
      <c r="E6" s="628"/>
      <c r="F6" s="628"/>
      <c r="G6" s="629"/>
      <c r="H6" s="630" t="s">
        <v>792</v>
      </c>
      <c r="I6" s="631"/>
      <c r="J6" s="252" t="s">
        <v>793</v>
      </c>
      <c r="K6" s="626" t="s">
        <v>791</v>
      </c>
      <c r="L6" s="625"/>
      <c r="M6" s="621" t="s">
        <v>792</v>
      </c>
      <c r="N6" s="252" t="s">
        <v>793</v>
      </c>
      <c r="O6" s="626" t="s">
        <v>791</v>
      </c>
      <c r="P6" s="625"/>
      <c r="Q6" s="621" t="s">
        <v>792</v>
      </c>
      <c r="R6" s="252" t="s">
        <v>793</v>
      </c>
    </row>
    <row r="7" spans="2:18" x14ac:dyDescent="0.25">
      <c r="B7" s="250"/>
      <c r="C7" s="251"/>
      <c r="D7" s="632" t="s">
        <v>794</v>
      </c>
      <c r="E7" s="628"/>
      <c r="F7" s="633" t="s">
        <v>795</v>
      </c>
      <c r="G7" s="629"/>
      <c r="H7" s="623"/>
      <c r="I7" s="621" t="s">
        <v>796</v>
      </c>
      <c r="J7" s="623"/>
      <c r="K7" s="621" t="s">
        <v>794</v>
      </c>
      <c r="L7" s="621" t="s">
        <v>795</v>
      </c>
      <c r="M7" s="623"/>
      <c r="N7" s="623"/>
      <c r="O7" s="621" t="s">
        <v>794</v>
      </c>
      <c r="P7" s="621" t="s">
        <v>795</v>
      </c>
      <c r="Q7" s="623"/>
      <c r="R7" s="623"/>
    </row>
    <row r="8" spans="2:18" ht="15.75" thickBot="1" x14ac:dyDescent="0.3">
      <c r="B8" s="253"/>
      <c r="C8" s="254"/>
      <c r="D8" s="255"/>
      <c r="E8" s="256" t="s">
        <v>796</v>
      </c>
      <c r="F8" s="55"/>
      <c r="G8" s="103" t="s">
        <v>796</v>
      </c>
      <c r="H8" s="622"/>
      <c r="I8" s="622"/>
      <c r="J8" s="622"/>
      <c r="K8" s="622"/>
      <c r="L8" s="622"/>
      <c r="M8" s="622"/>
      <c r="N8" s="622"/>
      <c r="O8" s="622"/>
      <c r="P8" s="622"/>
      <c r="Q8" s="622"/>
      <c r="R8" s="622"/>
    </row>
    <row r="9" spans="2:18" ht="15.75" thickBot="1" x14ac:dyDescent="0.3">
      <c r="B9" s="257">
        <v>1</v>
      </c>
      <c r="C9" s="50" t="s">
        <v>797</v>
      </c>
      <c r="D9" s="258"/>
      <c r="E9" s="258"/>
      <c r="F9" s="258"/>
      <c r="G9" s="258"/>
      <c r="H9" s="258"/>
      <c r="I9" s="258"/>
      <c r="J9" s="258"/>
      <c r="K9" s="258"/>
      <c r="L9" s="258"/>
      <c r="M9" s="258"/>
      <c r="N9" s="258"/>
      <c r="O9" s="258">
        <v>32.001217140000001</v>
      </c>
      <c r="P9" s="258">
        <v>131.171810077228</v>
      </c>
      <c r="Q9" s="258"/>
      <c r="R9" s="258">
        <v>163.173027217228</v>
      </c>
    </row>
    <row r="10" spans="2:18" ht="15.75" thickBot="1" x14ac:dyDescent="0.3">
      <c r="B10" s="259">
        <v>2</v>
      </c>
      <c r="C10" s="118" t="s">
        <v>798</v>
      </c>
      <c r="D10" s="260"/>
      <c r="E10" s="260"/>
      <c r="F10" s="260"/>
      <c r="G10" s="260"/>
      <c r="H10" s="260"/>
      <c r="I10" s="260"/>
      <c r="J10" s="260"/>
      <c r="K10" s="260"/>
      <c r="L10" s="260"/>
      <c r="M10" s="260"/>
      <c r="N10" s="260"/>
      <c r="O10" s="260">
        <v>32.001217140000001</v>
      </c>
      <c r="P10" s="260">
        <v>85.877459020000003</v>
      </c>
      <c r="Q10" s="260"/>
      <c r="R10" s="260">
        <v>117.87867616</v>
      </c>
    </row>
    <row r="11" spans="2:18" ht="15.75" thickBot="1" x14ac:dyDescent="0.3">
      <c r="B11" s="77">
        <v>3</v>
      </c>
      <c r="C11" s="78" t="s">
        <v>799</v>
      </c>
      <c r="D11" s="81"/>
      <c r="E11" s="81"/>
      <c r="F11" s="81"/>
      <c r="G11" s="81"/>
      <c r="H11" s="81"/>
      <c r="I11" s="81"/>
      <c r="J11" s="81"/>
      <c r="K11" s="81"/>
      <c r="L11" s="81"/>
      <c r="M11" s="81"/>
      <c r="N11" s="81"/>
      <c r="O11" s="81">
        <v>32.001217140000001</v>
      </c>
      <c r="P11" s="81">
        <v>59.720347760000003</v>
      </c>
      <c r="Q11" s="81"/>
      <c r="R11" s="81">
        <v>91.721564900000004</v>
      </c>
    </row>
    <row r="12" spans="2:18" ht="15.75" thickBot="1" x14ac:dyDescent="0.3">
      <c r="B12" s="77">
        <v>4</v>
      </c>
      <c r="C12" s="78" t="s">
        <v>800</v>
      </c>
      <c r="D12" s="81"/>
      <c r="E12" s="81"/>
      <c r="F12" s="81"/>
      <c r="G12" s="81"/>
      <c r="H12" s="81"/>
      <c r="I12" s="81"/>
      <c r="J12" s="81"/>
      <c r="K12" s="81"/>
      <c r="L12" s="81"/>
      <c r="M12" s="81"/>
      <c r="N12" s="81"/>
      <c r="O12" s="81"/>
      <c r="P12" s="81"/>
      <c r="Q12" s="81"/>
      <c r="R12" s="81"/>
    </row>
    <row r="13" spans="2:18" ht="15.75" thickBot="1" x14ac:dyDescent="0.3">
      <c r="B13" s="77">
        <v>5</v>
      </c>
      <c r="C13" s="78" t="s">
        <v>801</v>
      </c>
      <c r="D13" s="81"/>
      <c r="E13" s="81"/>
      <c r="F13" s="81"/>
      <c r="G13" s="81"/>
      <c r="H13" s="81"/>
      <c r="I13" s="81"/>
      <c r="J13" s="81"/>
      <c r="K13" s="81"/>
      <c r="L13" s="81"/>
      <c r="M13" s="81"/>
      <c r="N13" s="81"/>
      <c r="O13" s="81">
        <v>0</v>
      </c>
      <c r="P13" s="81">
        <v>26.157111260000001</v>
      </c>
      <c r="Q13" s="81"/>
      <c r="R13" s="81">
        <v>26.157111260000001</v>
      </c>
    </row>
    <row r="14" spans="2:18" ht="15.75" thickBot="1" x14ac:dyDescent="0.3">
      <c r="B14" s="77">
        <v>6</v>
      </c>
      <c r="C14" s="78" t="s">
        <v>802</v>
      </c>
      <c r="D14" s="81"/>
      <c r="E14" s="81"/>
      <c r="F14" s="81"/>
      <c r="G14" s="81"/>
      <c r="H14" s="81"/>
      <c r="I14" s="81"/>
      <c r="J14" s="81"/>
      <c r="K14" s="81"/>
      <c r="L14" s="81"/>
      <c r="M14" s="81"/>
      <c r="N14" s="81"/>
      <c r="O14" s="81"/>
      <c r="P14" s="81"/>
      <c r="Q14" s="81"/>
      <c r="R14" s="81"/>
    </row>
    <row r="15" spans="2:18" ht="15.75" thickBot="1" x14ac:dyDescent="0.3">
      <c r="B15" s="259">
        <v>7</v>
      </c>
      <c r="C15" s="118" t="s">
        <v>803</v>
      </c>
      <c r="D15" s="79"/>
      <c r="E15" s="79"/>
      <c r="F15" s="79"/>
      <c r="G15" s="79"/>
      <c r="H15" s="79"/>
      <c r="I15" s="79"/>
      <c r="J15" s="79"/>
      <c r="K15" s="79"/>
      <c r="L15" s="79"/>
      <c r="M15" s="79"/>
      <c r="N15" s="79"/>
      <c r="O15" s="260">
        <v>0</v>
      </c>
      <c r="P15" s="260">
        <v>45.294351057227999</v>
      </c>
      <c r="Q15" s="79"/>
      <c r="R15" s="260">
        <v>45.294351057227999</v>
      </c>
    </row>
    <row r="16" spans="2:18" ht="15.75" thickBot="1" x14ac:dyDescent="0.3">
      <c r="B16" s="77">
        <v>8</v>
      </c>
      <c r="C16" s="78" t="s">
        <v>804</v>
      </c>
      <c r="D16" s="81"/>
      <c r="E16" s="81"/>
      <c r="F16" s="81"/>
      <c r="G16" s="81"/>
      <c r="H16" s="81"/>
      <c r="I16" s="81"/>
      <c r="J16" s="81"/>
      <c r="K16" s="81"/>
      <c r="L16" s="81"/>
      <c r="M16" s="81"/>
      <c r="N16" s="81"/>
      <c r="O16" s="81"/>
      <c r="P16" s="81"/>
      <c r="Q16" s="81"/>
      <c r="R16" s="81"/>
    </row>
    <row r="17" spans="2:18" ht="15.75" thickBot="1" x14ac:dyDescent="0.3">
      <c r="B17" s="77">
        <v>9</v>
      </c>
      <c r="C17" s="78" t="s">
        <v>805</v>
      </c>
      <c r="D17" s="81"/>
      <c r="E17" s="81"/>
      <c r="F17" s="81"/>
      <c r="G17" s="81"/>
      <c r="H17" s="81"/>
      <c r="I17" s="81"/>
      <c r="J17" s="81"/>
      <c r="K17" s="81"/>
      <c r="L17" s="81"/>
      <c r="M17" s="81"/>
      <c r="N17" s="81"/>
      <c r="O17" s="81">
        <v>0</v>
      </c>
      <c r="P17" s="81">
        <v>13.232059707228</v>
      </c>
      <c r="Q17" s="81"/>
      <c r="R17" s="81">
        <v>13.232059707228</v>
      </c>
    </row>
    <row r="18" spans="2:18" ht="15.75" thickBot="1" x14ac:dyDescent="0.3">
      <c r="B18" s="77">
        <v>10</v>
      </c>
      <c r="C18" s="78" t="s">
        <v>806</v>
      </c>
      <c r="D18" s="81"/>
      <c r="E18" s="81"/>
      <c r="F18" s="81"/>
      <c r="G18" s="81"/>
      <c r="H18" s="81"/>
      <c r="I18" s="81"/>
      <c r="J18" s="81"/>
      <c r="K18" s="81"/>
      <c r="L18" s="81"/>
      <c r="M18" s="81"/>
      <c r="N18" s="81"/>
      <c r="O18" s="81">
        <v>0</v>
      </c>
      <c r="P18" s="81">
        <v>32.062291350000002</v>
      </c>
      <c r="Q18" s="81"/>
      <c r="R18" s="81">
        <v>32.062291350000002</v>
      </c>
    </row>
    <row r="19" spans="2:18" ht="15.75" thickBot="1" x14ac:dyDescent="0.3">
      <c r="B19" s="77">
        <v>11</v>
      </c>
      <c r="C19" s="78" t="s">
        <v>807</v>
      </c>
      <c r="D19" s="81"/>
      <c r="E19" s="81"/>
      <c r="F19" s="81"/>
      <c r="G19" s="81"/>
      <c r="H19" s="81"/>
      <c r="I19" s="81"/>
      <c r="J19" s="81"/>
      <c r="K19" s="81"/>
      <c r="L19" s="81"/>
      <c r="M19" s="81"/>
      <c r="N19" s="81"/>
      <c r="O19" s="81"/>
      <c r="P19" s="81"/>
      <c r="Q19" s="81"/>
      <c r="R19" s="81"/>
    </row>
    <row r="20" spans="2:18" ht="15.75" thickBot="1" x14ac:dyDescent="0.3">
      <c r="B20" s="77">
        <v>12</v>
      </c>
      <c r="C20" s="78" t="s">
        <v>802</v>
      </c>
      <c r="D20" s="81"/>
      <c r="E20" s="81"/>
      <c r="F20" s="81"/>
      <c r="G20" s="81"/>
      <c r="H20" s="81"/>
      <c r="I20" s="81"/>
      <c r="J20" s="81"/>
      <c r="K20" s="81"/>
      <c r="L20" s="81"/>
      <c r="M20" s="81"/>
      <c r="N20" s="81"/>
      <c r="O20" s="81"/>
      <c r="P20" s="81"/>
      <c r="Q20" s="81"/>
      <c r="R20" s="81"/>
    </row>
  </sheetData>
  <mergeCells count="21">
    <mergeCell ref="K7:K8"/>
    <mergeCell ref="B2:R2"/>
    <mergeCell ref="D5:J5"/>
    <mergeCell ref="K5:N5"/>
    <mergeCell ref="O5:R5"/>
    <mergeCell ref="D6:G6"/>
    <mergeCell ref="H6:I6"/>
    <mergeCell ref="K6:L6"/>
    <mergeCell ref="M6:M8"/>
    <mergeCell ref="O6:P6"/>
    <mergeCell ref="Q6:Q8"/>
    <mergeCell ref="D7:E7"/>
    <mergeCell ref="F7:G7"/>
    <mergeCell ref="H7:H8"/>
    <mergeCell ref="I7:I8"/>
    <mergeCell ref="J7:J8"/>
    <mergeCell ref="L7:L8"/>
    <mergeCell ref="N7:N8"/>
    <mergeCell ref="O7:O8"/>
    <mergeCell ref="P7:P8"/>
    <mergeCell ref="R7:R8"/>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9B7B1-27C6-43BF-B65E-F280C513A477}">
  <dimension ref="B2:T19"/>
  <sheetViews>
    <sheetView showGridLines="0" zoomScale="80" zoomScaleNormal="80" workbookViewId="0"/>
  </sheetViews>
  <sheetFormatPr defaultRowHeight="15" x14ac:dyDescent="0.25"/>
  <cols>
    <col min="1" max="1" width="2" customWidth="1"/>
    <col min="2" max="2" width="8.5703125" customWidth="1"/>
    <col min="3" max="3" width="25.7109375" customWidth="1"/>
    <col min="4" max="20" width="15.7109375" customWidth="1"/>
  </cols>
  <sheetData>
    <row r="2" spans="2:20" ht="30" customHeight="1" x14ac:dyDescent="0.25">
      <c r="B2" s="430" t="s">
        <v>808</v>
      </c>
      <c r="C2" s="451"/>
      <c r="D2" s="451"/>
      <c r="E2" s="451"/>
      <c r="F2" s="451"/>
      <c r="G2" s="451"/>
      <c r="H2" s="451"/>
      <c r="I2" s="451"/>
      <c r="J2" s="451"/>
      <c r="K2" s="451"/>
      <c r="L2" s="451"/>
      <c r="M2" s="451"/>
      <c r="N2" s="451"/>
      <c r="O2" s="451"/>
      <c r="P2" s="432"/>
      <c r="Q2" s="432"/>
      <c r="R2" s="432"/>
      <c r="S2" s="432"/>
      <c r="T2" s="432"/>
    </row>
    <row r="4" spans="2:20" ht="27.75" customHeight="1" x14ac:dyDescent="0.25">
      <c r="T4" s="249"/>
    </row>
    <row r="5" spans="2:20" ht="18" customHeight="1" x14ac:dyDescent="0.25">
      <c r="B5" s="67"/>
      <c r="C5" s="67"/>
      <c r="D5" s="634" t="s">
        <v>809</v>
      </c>
      <c r="E5" s="624"/>
      <c r="F5" s="624"/>
      <c r="G5" s="624"/>
      <c r="H5" s="625"/>
      <c r="I5" s="626" t="s">
        <v>810</v>
      </c>
      <c r="J5" s="624"/>
      <c r="K5" s="624"/>
      <c r="L5" s="625"/>
      <c r="M5" s="626" t="s">
        <v>811</v>
      </c>
      <c r="N5" s="624"/>
      <c r="O5" s="624"/>
      <c r="P5" s="625"/>
      <c r="Q5" s="626" t="s">
        <v>812</v>
      </c>
      <c r="R5" s="624"/>
      <c r="S5" s="624"/>
      <c r="T5" s="625"/>
    </row>
    <row r="6" spans="2:20" ht="27" customHeight="1" thickBot="1" x14ac:dyDescent="0.3">
      <c r="B6" s="261"/>
      <c r="C6" s="261"/>
      <c r="D6" s="262" t="s">
        <v>813</v>
      </c>
      <c r="E6" s="263" t="s">
        <v>814</v>
      </c>
      <c r="F6" s="263" t="s">
        <v>815</v>
      </c>
      <c r="G6" s="263" t="s">
        <v>816</v>
      </c>
      <c r="H6" s="263" t="s">
        <v>817</v>
      </c>
      <c r="I6" s="263" t="s">
        <v>818</v>
      </c>
      <c r="J6" s="263" t="s">
        <v>819</v>
      </c>
      <c r="K6" s="263" t="s">
        <v>820</v>
      </c>
      <c r="L6" s="263" t="s">
        <v>817</v>
      </c>
      <c r="M6" s="99" t="s">
        <v>818</v>
      </c>
      <c r="N6" s="99" t="s">
        <v>819</v>
      </c>
      <c r="O6" s="99" t="s">
        <v>820</v>
      </c>
      <c r="P6" s="99" t="s">
        <v>817</v>
      </c>
      <c r="Q6" s="99" t="s">
        <v>818</v>
      </c>
      <c r="R6" s="99" t="s">
        <v>819</v>
      </c>
      <c r="S6" s="99" t="s">
        <v>820</v>
      </c>
      <c r="T6" s="99" t="s">
        <v>817</v>
      </c>
    </row>
    <row r="7" spans="2:20" ht="15.75" thickBot="1" x14ac:dyDescent="0.3">
      <c r="B7" s="257">
        <v>1</v>
      </c>
      <c r="C7" s="50" t="s">
        <v>797</v>
      </c>
      <c r="D7" s="264">
        <v>76.955537070000005</v>
      </c>
      <c r="E7" s="264">
        <v>51.429268737228</v>
      </c>
      <c r="F7" s="264">
        <v>34.788221409999998</v>
      </c>
      <c r="G7" s="264"/>
      <c r="H7" s="264"/>
      <c r="I7" s="264"/>
      <c r="J7" s="264">
        <v>131.11073586722799</v>
      </c>
      <c r="K7" s="264">
        <v>32.062291350000002</v>
      </c>
      <c r="L7" s="264"/>
      <c r="M7" s="264"/>
      <c r="N7" s="264">
        <v>48.369497081391017</v>
      </c>
      <c r="O7" s="264">
        <v>4.8093437024999997</v>
      </c>
      <c r="P7" s="264"/>
      <c r="Q7" s="264"/>
      <c r="R7" s="264">
        <v>3.8695597665112813</v>
      </c>
      <c r="S7" s="264">
        <v>0.38474749619999998</v>
      </c>
      <c r="T7" s="264"/>
    </row>
    <row r="8" spans="2:20" ht="15.75" thickBot="1" x14ac:dyDescent="0.3">
      <c r="B8" s="259">
        <v>2</v>
      </c>
      <c r="C8" s="118" t="s">
        <v>821</v>
      </c>
      <c r="D8" s="260">
        <v>76.955537070000005</v>
      </c>
      <c r="E8" s="260">
        <v>51.429268737228</v>
      </c>
      <c r="F8" s="260">
        <v>34.788221409999998</v>
      </c>
      <c r="G8" s="260"/>
      <c r="H8" s="260"/>
      <c r="I8" s="260"/>
      <c r="J8" s="260">
        <v>131.11073586722799</v>
      </c>
      <c r="K8" s="260">
        <v>32.062291350000002</v>
      </c>
      <c r="L8" s="260"/>
      <c r="M8" s="260"/>
      <c r="N8" s="260">
        <v>48.369497081391017</v>
      </c>
      <c r="O8" s="260">
        <v>4.8093437024999997</v>
      </c>
      <c r="P8" s="260"/>
      <c r="Q8" s="260"/>
      <c r="R8" s="260">
        <v>3.8695597665112813</v>
      </c>
      <c r="S8" s="260">
        <v>0.38474749619999998</v>
      </c>
      <c r="T8" s="260"/>
    </row>
    <row r="9" spans="2:20" ht="15.75" thickBot="1" x14ac:dyDescent="0.3">
      <c r="B9" s="77">
        <v>3</v>
      </c>
      <c r="C9" s="78" t="s">
        <v>822</v>
      </c>
      <c r="D9" s="81">
        <v>76.955537070000005</v>
      </c>
      <c r="E9" s="81">
        <v>51.429268737228</v>
      </c>
      <c r="F9" s="81">
        <v>34.788221409999998</v>
      </c>
      <c r="G9" s="81"/>
      <c r="H9" s="81"/>
      <c r="I9" s="81"/>
      <c r="J9" s="81">
        <v>131.11073586722799</v>
      </c>
      <c r="K9" s="81">
        <v>32.062291350000002</v>
      </c>
      <c r="L9" s="81"/>
      <c r="M9" s="81"/>
      <c r="N9" s="81">
        <v>48.369497081391017</v>
      </c>
      <c r="O9" s="81">
        <v>4.8093437024999997</v>
      </c>
      <c r="P9" s="81"/>
      <c r="Q9" s="81"/>
      <c r="R9" s="81">
        <v>3.8695597665112813</v>
      </c>
      <c r="S9" s="81">
        <v>0.38474749619999998</v>
      </c>
      <c r="T9" s="81"/>
    </row>
    <row r="10" spans="2:20" ht="15.75" thickBot="1" x14ac:dyDescent="0.3">
      <c r="B10" s="77">
        <v>4</v>
      </c>
      <c r="C10" s="78" t="s">
        <v>823</v>
      </c>
      <c r="D10" s="81">
        <v>44.893245720000003</v>
      </c>
      <c r="E10" s="81">
        <v>38.197209030000003</v>
      </c>
      <c r="F10" s="81">
        <v>34.788221409999998</v>
      </c>
      <c r="G10" s="81"/>
      <c r="H10" s="81"/>
      <c r="I10" s="81"/>
      <c r="J10" s="81">
        <v>117.87867616</v>
      </c>
      <c r="K10" s="81"/>
      <c r="L10" s="81"/>
      <c r="M10" s="81"/>
      <c r="N10" s="81">
        <v>43.076673198500018</v>
      </c>
      <c r="O10" s="81"/>
      <c r="P10" s="81"/>
      <c r="Q10" s="81"/>
      <c r="R10" s="81">
        <v>3.4461338558800017</v>
      </c>
      <c r="S10" s="81"/>
      <c r="T10" s="81"/>
    </row>
    <row r="11" spans="2:20" ht="15.75" thickBot="1" x14ac:dyDescent="0.3">
      <c r="B11" s="77">
        <v>5</v>
      </c>
      <c r="C11" s="78" t="s">
        <v>824</v>
      </c>
      <c r="D11" s="81">
        <v>32.001217140000001</v>
      </c>
      <c r="E11" s="81">
        <v>0</v>
      </c>
      <c r="F11" s="81">
        <v>0</v>
      </c>
      <c r="G11" s="81"/>
      <c r="H11" s="81"/>
      <c r="I11" s="81"/>
      <c r="J11" s="81">
        <v>32.001217140000001</v>
      </c>
      <c r="K11" s="81"/>
      <c r="L11" s="81"/>
      <c r="M11" s="81"/>
      <c r="N11" s="81">
        <v>3.2001217139999998</v>
      </c>
      <c r="O11" s="81"/>
      <c r="P11" s="81"/>
      <c r="Q11" s="81"/>
      <c r="R11" s="81">
        <v>0.25600973711999997</v>
      </c>
      <c r="S11" s="81"/>
      <c r="T11" s="81"/>
    </row>
    <row r="12" spans="2:20" ht="15.75" thickBot="1" x14ac:dyDescent="0.3">
      <c r="B12" s="77">
        <v>6</v>
      </c>
      <c r="C12" s="78" t="s">
        <v>825</v>
      </c>
      <c r="D12" s="81">
        <v>32.062291350000002</v>
      </c>
      <c r="E12" s="81">
        <v>13.232059707228</v>
      </c>
      <c r="F12" s="81">
        <v>0</v>
      </c>
      <c r="G12" s="81"/>
      <c r="H12" s="81"/>
      <c r="I12" s="81"/>
      <c r="J12" s="81">
        <v>13.232059707228</v>
      </c>
      <c r="K12" s="81">
        <v>32.062291350000002</v>
      </c>
      <c r="L12" s="81"/>
      <c r="M12" s="81"/>
      <c r="N12" s="81">
        <v>5.2928238828909997</v>
      </c>
      <c r="O12" s="81">
        <v>4.8093437024999997</v>
      </c>
      <c r="P12" s="81"/>
      <c r="Q12" s="81"/>
      <c r="R12" s="81">
        <v>0.42342591063127999</v>
      </c>
      <c r="S12" s="81">
        <v>0.38474749619999998</v>
      </c>
      <c r="T12" s="81"/>
    </row>
    <row r="13" spans="2:20" ht="15.75" thickBot="1" x14ac:dyDescent="0.3">
      <c r="B13" s="77">
        <v>7</v>
      </c>
      <c r="C13" s="78" t="s">
        <v>824</v>
      </c>
      <c r="D13" s="81"/>
      <c r="E13" s="81"/>
      <c r="F13" s="81"/>
      <c r="G13" s="81"/>
      <c r="H13" s="81"/>
      <c r="I13" s="81"/>
      <c r="J13" s="81"/>
      <c r="K13" s="81"/>
      <c r="L13" s="81"/>
      <c r="M13" s="81"/>
      <c r="N13" s="81"/>
      <c r="O13" s="81"/>
      <c r="P13" s="81"/>
      <c r="Q13" s="81"/>
      <c r="R13" s="81"/>
      <c r="S13" s="81"/>
      <c r="T13" s="81"/>
    </row>
    <row r="14" spans="2:20" ht="15.75" thickBot="1" x14ac:dyDescent="0.3">
      <c r="B14" s="77">
        <v>8</v>
      </c>
      <c r="C14" s="78" t="s">
        <v>826</v>
      </c>
      <c r="D14" s="81"/>
      <c r="E14" s="81"/>
      <c r="F14" s="81"/>
      <c r="G14" s="81"/>
      <c r="H14" s="81"/>
      <c r="I14" s="81"/>
      <c r="J14" s="81"/>
      <c r="K14" s="81"/>
      <c r="L14" s="81"/>
      <c r="M14" s="81"/>
      <c r="N14" s="81"/>
      <c r="O14" s="81"/>
      <c r="P14" s="81"/>
      <c r="Q14" s="81"/>
      <c r="R14" s="81"/>
      <c r="S14" s="81"/>
      <c r="T14" s="81"/>
    </row>
    <row r="15" spans="2:20" ht="15.75" thickBot="1" x14ac:dyDescent="0.3">
      <c r="B15" s="259">
        <v>9</v>
      </c>
      <c r="C15" s="118" t="s">
        <v>827</v>
      </c>
      <c r="D15" s="79"/>
      <c r="E15" s="79"/>
      <c r="F15" s="79"/>
      <c r="G15" s="79"/>
      <c r="H15" s="79"/>
      <c r="I15" s="79"/>
      <c r="J15" s="79"/>
      <c r="K15" s="79"/>
      <c r="L15" s="79"/>
      <c r="M15" s="79"/>
      <c r="N15" s="79"/>
      <c r="O15" s="79"/>
      <c r="P15" s="79"/>
      <c r="Q15" s="79"/>
      <c r="R15" s="79"/>
      <c r="S15" s="79"/>
      <c r="T15" s="79"/>
    </row>
    <row r="16" spans="2:20" ht="15.75" thickBot="1" x14ac:dyDescent="0.3">
      <c r="B16" s="77">
        <v>10</v>
      </c>
      <c r="C16" s="78" t="s">
        <v>822</v>
      </c>
      <c r="D16" s="81"/>
      <c r="E16" s="81"/>
      <c r="F16" s="81"/>
      <c r="G16" s="81"/>
      <c r="H16" s="81"/>
      <c r="I16" s="81"/>
      <c r="J16" s="81"/>
      <c r="K16" s="81"/>
      <c r="L16" s="81"/>
      <c r="M16" s="81"/>
      <c r="N16" s="81"/>
      <c r="O16" s="81"/>
      <c r="P16" s="81"/>
      <c r="Q16" s="81"/>
      <c r="R16" s="81"/>
      <c r="S16" s="81"/>
      <c r="T16" s="81"/>
    </row>
    <row r="17" spans="2:20" ht="15.75" thickBot="1" x14ac:dyDescent="0.3">
      <c r="B17" s="77">
        <v>11</v>
      </c>
      <c r="C17" s="78" t="s">
        <v>823</v>
      </c>
      <c r="D17" s="81"/>
      <c r="E17" s="81"/>
      <c r="F17" s="81"/>
      <c r="G17" s="81"/>
      <c r="H17" s="81"/>
      <c r="I17" s="81"/>
      <c r="J17" s="81"/>
      <c r="K17" s="81"/>
      <c r="L17" s="81"/>
      <c r="M17" s="81"/>
      <c r="N17" s="81"/>
      <c r="O17" s="81"/>
      <c r="P17" s="81"/>
      <c r="Q17" s="81"/>
      <c r="R17" s="81"/>
      <c r="S17" s="81"/>
      <c r="T17" s="81"/>
    </row>
    <row r="18" spans="2:20" ht="15.75" thickBot="1" x14ac:dyDescent="0.3">
      <c r="B18" s="77">
        <v>12</v>
      </c>
      <c r="C18" s="78" t="s">
        <v>825</v>
      </c>
      <c r="D18" s="81"/>
      <c r="E18" s="81"/>
      <c r="F18" s="81"/>
      <c r="G18" s="81"/>
      <c r="H18" s="81"/>
      <c r="I18" s="81"/>
      <c r="J18" s="81"/>
      <c r="K18" s="81"/>
      <c r="L18" s="81"/>
      <c r="M18" s="81"/>
      <c r="N18" s="81"/>
      <c r="O18" s="81"/>
      <c r="P18" s="81"/>
      <c r="Q18" s="81"/>
      <c r="R18" s="81"/>
      <c r="S18" s="81"/>
      <c r="T18" s="81"/>
    </row>
    <row r="19" spans="2:20" ht="15.75" thickBot="1" x14ac:dyDescent="0.3">
      <c r="B19" s="77">
        <v>13</v>
      </c>
      <c r="C19" s="78" t="s">
        <v>826</v>
      </c>
      <c r="D19" s="81"/>
      <c r="E19" s="81"/>
      <c r="F19" s="81"/>
      <c r="G19" s="81"/>
      <c r="H19" s="81"/>
      <c r="I19" s="81"/>
      <c r="J19" s="81"/>
      <c r="K19" s="81"/>
      <c r="L19" s="81"/>
      <c r="M19" s="81"/>
      <c r="N19" s="81"/>
      <c r="O19" s="81"/>
      <c r="P19" s="81"/>
      <c r="Q19" s="81"/>
      <c r="R19" s="81"/>
      <c r="S19" s="81"/>
      <c r="T19" s="81"/>
    </row>
  </sheetData>
  <mergeCells count="5">
    <mergeCell ref="B2:T2"/>
    <mergeCell ref="D5:H5"/>
    <mergeCell ref="I5:L5"/>
    <mergeCell ref="M5:P5"/>
    <mergeCell ref="Q5:T5"/>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D709-2E97-48AD-A90B-DFF11A3DDC8A}">
  <dimension ref="B2:I16"/>
  <sheetViews>
    <sheetView showGridLines="0" workbookViewId="0"/>
  </sheetViews>
  <sheetFormatPr defaultRowHeight="15" x14ac:dyDescent="0.25"/>
  <cols>
    <col min="1" max="1" width="2.140625" customWidth="1"/>
    <col min="2" max="2" width="8.42578125" customWidth="1"/>
    <col min="3" max="3" width="33.5703125" customWidth="1"/>
    <col min="4" max="4" width="18.7109375" customWidth="1"/>
  </cols>
  <sheetData>
    <row r="2" spans="2:9" ht="29.25" customHeight="1" x14ac:dyDescent="0.25">
      <c r="B2" s="430" t="s">
        <v>828</v>
      </c>
      <c r="C2" s="432"/>
      <c r="D2" s="432"/>
    </row>
    <row r="3" spans="2:9" ht="15.75" x14ac:dyDescent="0.25">
      <c r="B3" s="265"/>
      <c r="C3" s="265"/>
      <c r="D3" s="266"/>
    </row>
    <row r="4" spans="2:9" ht="15.75" x14ac:dyDescent="0.25">
      <c r="B4" s="265"/>
      <c r="C4" s="265"/>
      <c r="D4" s="249"/>
    </row>
    <row r="5" spans="2:9" ht="24" customHeight="1" thickBot="1" x14ac:dyDescent="0.3">
      <c r="B5" s="635"/>
      <c r="C5" s="636"/>
      <c r="D5" s="55" t="s">
        <v>829</v>
      </c>
    </row>
    <row r="6" spans="2:9" ht="24" customHeight="1" thickBot="1" x14ac:dyDescent="0.3">
      <c r="B6" s="267"/>
      <c r="C6" s="268" t="s">
        <v>830</v>
      </c>
      <c r="D6" s="268"/>
    </row>
    <row r="7" spans="2:9" ht="24" customHeight="1" thickBot="1" x14ac:dyDescent="0.3">
      <c r="B7" s="77">
        <v>1</v>
      </c>
      <c r="C7" s="78" t="s">
        <v>831</v>
      </c>
      <c r="D7" s="81">
        <v>50.260995373585189</v>
      </c>
      <c r="I7" s="189"/>
    </row>
    <row r="8" spans="2:9" ht="24" customHeight="1" thickBot="1" x14ac:dyDescent="0.3">
      <c r="B8" s="77">
        <v>2</v>
      </c>
      <c r="C8" s="78" t="s">
        <v>832</v>
      </c>
      <c r="D8" s="81">
        <v>182.23049984077275</v>
      </c>
      <c r="I8" s="189"/>
    </row>
    <row r="9" spans="2:9" ht="24" customHeight="1" thickBot="1" x14ac:dyDescent="0.3">
      <c r="B9" s="77">
        <v>3</v>
      </c>
      <c r="C9" s="78" t="s">
        <v>833</v>
      </c>
      <c r="D9" s="81">
        <v>1.649796</v>
      </c>
      <c r="I9" s="189"/>
    </row>
    <row r="10" spans="2:9" ht="24" customHeight="1" thickBot="1" x14ac:dyDescent="0.3">
      <c r="B10" s="77">
        <v>4</v>
      </c>
      <c r="C10" s="78" t="s">
        <v>834</v>
      </c>
      <c r="D10" s="81">
        <v>12.645381600000002</v>
      </c>
      <c r="I10" s="189"/>
    </row>
    <row r="11" spans="2:9" ht="24" customHeight="1" thickBot="1" x14ac:dyDescent="0.3">
      <c r="B11" s="267"/>
      <c r="C11" s="268" t="s">
        <v>835</v>
      </c>
      <c r="D11" s="118"/>
    </row>
    <row r="12" spans="2:9" ht="24" customHeight="1" thickBot="1" x14ac:dyDescent="0.3">
      <c r="B12" s="77">
        <v>5</v>
      </c>
      <c r="C12" s="78" t="s">
        <v>836</v>
      </c>
      <c r="D12" s="81"/>
    </row>
    <row r="13" spans="2:9" ht="24" customHeight="1" thickBot="1" x14ac:dyDescent="0.3">
      <c r="B13" s="77">
        <v>6</v>
      </c>
      <c r="C13" s="78" t="s">
        <v>837</v>
      </c>
      <c r="D13" s="81">
        <v>98.675794788610645</v>
      </c>
    </row>
    <row r="14" spans="2:9" ht="24" customHeight="1" thickBot="1" x14ac:dyDescent="0.3">
      <c r="B14" s="77">
        <v>7</v>
      </c>
      <c r="C14" s="78" t="s">
        <v>838</v>
      </c>
      <c r="D14" s="81"/>
    </row>
    <row r="15" spans="2:9" ht="24" customHeight="1" thickBot="1" x14ac:dyDescent="0.3">
      <c r="B15" s="77">
        <v>8</v>
      </c>
      <c r="C15" s="78" t="s">
        <v>839</v>
      </c>
      <c r="D15" s="81">
        <v>110.85253320818472</v>
      </c>
      <c r="I15" s="189"/>
    </row>
    <row r="16" spans="2:9" ht="24" customHeight="1" thickBot="1" x14ac:dyDescent="0.3">
      <c r="B16" s="7">
        <v>9</v>
      </c>
      <c r="C16" s="50" t="s">
        <v>514</v>
      </c>
      <c r="D16" s="269">
        <v>456.31500081115337</v>
      </c>
      <c r="I16" s="189"/>
    </row>
  </sheetData>
  <mergeCells count="2">
    <mergeCell ref="B2:D2"/>
    <mergeCell ref="B5:C5"/>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0F694-5E50-43B1-A035-63F10D1E5F42}">
  <dimension ref="B2:E21"/>
  <sheetViews>
    <sheetView showGridLines="0" workbookViewId="0"/>
  </sheetViews>
  <sheetFormatPr defaultRowHeight="12" x14ac:dyDescent="0.2"/>
  <cols>
    <col min="1" max="1" width="2.140625" style="46" customWidth="1"/>
    <col min="2" max="2" width="8.5703125" style="46" customWidth="1"/>
    <col min="3" max="3" width="47.5703125" style="46" customWidth="1"/>
    <col min="4" max="5" width="18.7109375" style="46" customWidth="1"/>
    <col min="6" max="16384" width="9.140625" style="46"/>
  </cols>
  <sheetData>
    <row r="2" spans="2:5" ht="30" customHeight="1" x14ac:dyDescent="0.25">
      <c r="B2" s="430" t="s">
        <v>840</v>
      </c>
      <c r="C2" s="432"/>
      <c r="D2" s="432"/>
      <c r="E2" s="432"/>
    </row>
    <row r="3" spans="2:5" ht="15" customHeight="1" x14ac:dyDescent="0.2">
      <c r="B3" s="270"/>
    </row>
    <row r="4" spans="2:5" ht="15" customHeight="1" x14ac:dyDescent="0.2">
      <c r="B4" s="271"/>
      <c r="E4" s="249"/>
    </row>
    <row r="5" spans="2:5" ht="26.25" thickBot="1" x14ac:dyDescent="0.25">
      <c r="B5" s="639"/>
      <c r="C5" s="640"/>
      <c r="D5" s="55" t="s">
        <v>598</v>
      </c>
      <c r="E5" s="55" t="s">
        <v>841</v>
      </c>
    </row>
    <row r="6" spans="2:5" ht="24" customHeight="1" thickBot="1" x14ac:dyDescent="0.25">
      <c r="B6" s="272">
        <v>1</v>
      </c>
      <c r="C6" s="268" t="s">
        <v>842</v>
      </c>
      <c r="D6" s="273">
        <v>524.79645281328465</v>
      </c>
      <c r="E6" s="274">
        <v>41.983716225062771</v>
      </c>
    </row>
    <row r="7" spans="2:5" ht="24" customHeight="1" thickBot="1" x14ac:dyDescent="0.25">
      <c r="B7" s="77" t="s">
        <v>843</v>
      </c>
      <c r="C7" s="78" t="s">
        <v>844</v>
      </c>
      <c r="D7" s="637"/>
      <c r="E7" s="275">
        <v>12.986760887172982</v>
      </c>
    </row>
    <row r="8" spans="2:5" ht="24" customHeight="1" thickBot="1" x14ac:dyDescent="0.25">
      <c r="B8" s="77" t="s">
        <v>845</v>
      </c>
      <c r="C8" s="78" t="s">
        <v>846</v>
      </c>
      <c r="D8" s="638"/>
      <c r="E8" s="275">
        <v>41.983716225062771</v>
      </c>
    </row>
    <row r="9" spans="2:5" ht="24" customHeight="1" thickBot="1" x14ac:dyDescent="0.25">
      <c r="B9" s="276">
        <v>2</v>
      </c>
      <c r="C9" s="118" t="s">
        <v>847</v>
      </c>
      <c r="D9" s="273">
        <v>855.07221006538214</v>
      </c>
      <c r="E9" s="274">
        <v>68.405776805230573</v>
      </c>
    </row>
    <row r="10" spans="2:5" ht="24" customHeight="1" thickBot="1" x14ac:dyDescent="0.25">
      <c r="B10" s="77" t="s">
        <v>843</v>
      </c>
      <c r="C10" s="78" t="s">
        <v>848</v>
      </c>
      <c r="D10" s="637"/>
      <c r="E10" s="275">
        <v>16.702710755549688</v>
      </c>
    </row>
    <row r="11" spans="2:5" ht="24" customHeight="1" thickBot="1" x14ac:dyDescent="0.25">
      <c r="B11" s="77" t="s">
        <v>845</v>
      </c>
      <c r="C11" s="78" t="s">
        <v>849</v>
      </c>
      <c r="D11" s="638"/>
      <c r="E11" s="275">
        <v>68.405776805230573</v>
      </c>
    </row>
    <row r="12" spans="2:5" ht="24" customHeight="1" thickBot="1" x14ac:dyDescent="0.25">
      <c r="B12" s="276">
        <v>3</v>
      </c>
      <c r="C12" s="118" t="s">
        <v>850</v>
      </c>
      <c r="D12" s="273"/>
      <c r="E12" s="274"/>
    </row>
    <row r="13" spans="2:5" ht="24" customHeight="1" thickBot="1" x14ac:dyDescent="0.25">
      <c r="B13" s="77" t="s">
        <v>843</v>
      </c>
      <c r="C13" s="78" t="s">
        <v>851</v>
      </c>
      <c r="D13" s="637"/>
      <c r="E13" s="275"/>
    </row>
    <row r="14" spans="2:5" ht="24" customHeight="1" thickBot="1" x14ac:dyDescent="0.25">
      <c r="B14" s="77" t="s">
        <v>845</v>
      </c>
      <c r="C14" s="78" t="s">
        <v>852</v>
      </c>
      <c r="D14" s="638"/>
      <c r="E14" s="275"/>
    </row>
    <row r="15" spans="2:5" ht="24" customHeight="1" thickBot="1" x14ac:dyDescent="0.25">
      <c r="B15" s="276">
        <v>4</v>
      </c>
      <c r="C15" s="118" t="s">
        <v>853</v>
      </c>
      <c r="D15" s="273"/>
      <c r="E15" s="274"/>
    </row>
    <row r="16" spans="2:5" ht="24" customHeight="1" thickBot="1" x14ac:dyDescent="0.25">
      <c r="B16" s="77" t="s">
        <v>843</v>
      </c>
      <c r="C16" s="78" t="s">
        <v>854</v>
      </c>
      <c r="D16" s="637"/>
      <c r="E16" s="275"/>
    </row>
    <row r="17" spans="2:5" ht="24" customHeight="1" thickBot="1" x14ac:dyDescent="0.25">
      <c r="B17" s="77" t="s">
        <v>845</v>
      </c>
      <c r="C17" s="78" t="s">
        <v>855</v>
      </c>
      <c r="D17" s="638"/>
      <c r="E17" s="275"/>
    </row>
    <row r="18" spans="2:5" ht="24" customHeight="1" thickBot="1" x14ac:dyDescent="0.25">
      <c r="B18" s="77" t="s">
        <v>856</v>
      </c>
      <c r="C18" s="78" t="s">
        <v>857</v>
      </c>
      <c r="D18" s="638"/>
      <c r="E18" s="275"/>
    </row>
    <row r="19" spans="2:5" ht="24" customHeight="1" thickBot="1" x14ac:dyDescent="0.25">
      <c r="B19" s="276">
        <v>5</v>
      </c>
      <c r="C19" s="118" t="s">
        <v>858</v>
      </c>
      <c r="D19" s="273"/>
      <c r="E19" s="274"/>
    </row>
    <row r="20" spans="2:5" ht="24" customHeight="1" thickBot="1" x14ac:dyDescent="0.25">
      <c r="B20" s="7">
        <v>6</v>
      </c>
      <c r="C20" s="50" t="s">
        <v>514</v>
      </c>
      <c r="D20" s="269">
        <v>1379.8686628786668</v>
      </c>
      <c r="E20" s="269">
        <v>110.38949303029335</v>
      </c>
    </row>
    <row r="21" spans="2:5" x14ac:dyDescent="0.2">
      <c r="B21" s="271"/>
    </row>
  </sheetData>
  <mergeCells count="6">
    <mergeCell ref="D16:D18"/>
    <mergeCell ref="B2:E2"/>
    <mergeCell ref="B5:C5"/>
    <mergeCell ref="D7:D8"/>
    <mergeCell ref="D10:D11"/>
    <mergeCell ref="D13:D14"/>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0AB29-00E8-44E4-9599-7C8243186F31}">
  <dimension ref="B2:S31"/>
  <sheetViews>
    <sheetView showGridLines="0" workbookViewId="0"/>
  </sheetViews>
  <sheetFormatPr defaultRowHeight="12" x14ac:dyDescent="0.2"/>
  <cols>
    <col min="1" max="1" width="2.140625" style="46" customWidth="1"/>
    <col min="2" max="2" width="8.5703125" style="46" customWidth="1"/>
    <col min="3" max="3" width="31.85546875" style="46" customWidth="1"/>
    <col min="4" max="10" width="18.7109375" style="46" customWidth="1"/>
    <col min="11" max="12" width="9.140625" style="46"/>
    <col min="13" max="13" width="13.140625" style="46" customWidth="1"/>
    <col min="14" max="16384" width="9.140625" style="46"/>
  </cols>
  <sheetData>
    <row r="2" spans="2:19" ht="22.5" customHeight="1" x14ac:dyDescent="0.25">
      <c r="B2" s="430" t="s">
        <v>859</v>
      </c>
      <c r="C2" s="432"/>
      <c r="D2" s="432"/>
      <c r="E2" s="432"/>
      <c r="F2" s="432"/>
      <c r="G2" s="432"/>
      <c r="H2" s="432"/>
      <c r="I2" s="432"/>
      <c r="J2" s="432"/>
    </row>
    <row r="3" spans="2:19" ht="15" x14ac:dyDescent="0.25">
      <c r="B3" s="277"/>
      <c r="C3" s="277"/>
      <c r="D3" s="277"/>
      <c r="E3" s="277"/>
      <c r="F3" s="277"/>
      <c r="G3" s="277"/>
      <c r="H3"/>
      <c r="I3"/>
      <c r="J3"/>
    </row>
    <row r="4" spans="2:19" ht="30" customHeight="1" thickBot="1" x14ac:dyDescent="0.25">
      <c r="B4" s="641"/>
      <c r="C4" s="642"/>
      <c r="D4" s="278" t="s">
        <v>860</v>
      </c>
      <c r="E4" s="278" t="s">
        <v>861</v>
      </c>
      <c r="F4" s="278" t="s">
        <v>862</v>
      </c>
      <c r="G4" s="278" t="s">
        <v>863</v>
      </c>
      <c r="H4" s="278" t="s">
        <v>864</v>
      </c>
      <c r="I4" s="278" t="s">
        <v>865</v>
      </c>
      <c r="J4" s="278" t="s">
        <v>866</v>
      </c>
    </row>
    <row r="5" spans="2:19" ht="24" customHeight="1" thickBot="1" x14ac:dyDescent="0.3">
      <c r="B5" s="279">
        <v>1</v>
      </c>
      <c r="C5" s="50" t="s">
        <v>867</v>
      </c>
      <c r="D5" s="280">
        <v>484.70147479017578</v>
      </c>
      <c r="E5" s="280">
        <v>704.64974537272451</v>
      </c>
      <c r="F5" s="280"/>
      <c r="G5" s="280"/>
      <c r="H5" s="280"/>
      <c r="I5" s="280">
        <v>1189.3512201629003</v>
      </c>
      <c r="J5" s="280">
        <v>95.148097613032022</v>
      </c>
      <c r="M5" s="281"/>
      <c r="N5" s="281"/>
      <c r="R5" s="281"/>
      <c r="S5" s="281"/>
    </row>
    <row r="6" spans="2:19" ht="24" customHeight="1" thickBot="1" x14ac:dyDescent="0.25">
      <c r="B6" s="282" t="s">
        <v>868</v>
      </c>
      <c r="C6" s="283" t="s">
        <v>869</v>
      </c>
      <c r="D6" s="123"/>
      <c r="E6" s="123"/>
      <c r="F6" s="123"/>
      <c r="G6" s="123"/>
      <c r="H6" s="123"/>
      <c r="I6" s="123"/>
      <c r="J6" s="123"/>
    </row>
    <row r="7" spans="2:19" ht="24" customHeight="1" thickBot="1" x14ac:dyDescent="0.25">
      <c r="B7" s="282" t="s">
        <v>870</v>
      </c>
      <c r="C7" s="283" t="s">
        <v>871</v>
      </c>
      <c r="D7" s="123"/>
      <c r="E7" s="123"/>
      <c r="F7" s="123"/>
      <c r="G7" s="123"/>
      <c r="H7" s="123"/>
      <c r="I7" s="123"/>
      <c r="J7" s="123"/>
    </row>
    <row r="8" spans="2:19" ht="24" customHeight="1" thickBot="1" x14ac:dyDescent="0.3">
      <c r="B8" s="284">
        <v>2</v>
      </c>
      <c r="C8" s="285" t="s">
        <v>872</v>
      </c>
      <c r="D8" s="123">
        <v>29.777482386939973</v>
      </c>
      <c r="E8" s="123">
        <v>126.48808849052973</v>
      </c>
      <c r="F8" s="123"/>
      <c r="G8" s="123"/>
      <c r="H8" s="123"/>
      <c r="I8" s="123">
        <v>156.26557087746971</v>
      </c>
      <c r="J8" s="123">
        <v>12.501245670197576</v>
      </c>
      <c r="M8" s="281"/>
      <c r="N8" s="281"/>
      <c r="R8" s="281"/>
      <c r="S8" s="281"/>
    </row>
    <row r="9" spans="2:19" ht="24" customHeight="1" thickBot="1" x14ac:dyDescent="0.25">
      <c r="B9" s="284">
        <v>3</v>
      </c>
      <c r="C9" s="285" t="s">
        <v>873</v>
      </c>
      <c r="D9" s="123">
        <v>0</v>
      </c>
      <c r="E9" s="123">
        <v>0</v>
      </c>
      <c r="F9" s="123"/>
      <c r="G9" s="123"/>
      <c r="H9" s="123"/>
      <c r="I9" s="123">
        <v>0</v>
      </c>
      <c r="J9" s="123">
        <v>0</v>
      </c>
    </row>
    <row r="10" spans="2:19" ht="24" customHeight="1" thickBot="1" x14ac:dyDescent="0.25">
      <c r="B10" s="284">
        <v>4</v>
      </c>
      <c r="C10" s="285" t="s">
        <v>874</v>
      </c>
      <c r="D10" s="123"/>
      <c r="E10" s="123"/>
      <c r="F10" s="123"/>
      <c r="G10" s="123"/>
      <c r="H10" s="123"/>
      <c r="I10" s="123"/>
      <c r="J10" s="123"/>
    </row>
    <row r="11" spans="2:19" ht="24" customHeight="1" thickBot="1" x14ac:dyDescent="0.25">
      <c r="B11" s="286">
        <v>5</v>
      </c>
      <c r="C11" s="287" t="s">
        <v>875</v>
      </c>
      <c r="D11" s="123"/>
      <c r="E11" s="123"/>
      <c r="F11" s="123"/>
      <c r="G11" s="123"/>
      <c r="H11" s="123"/>
      <c r="I11" s="123"/>
      <c r="J11" s="123"/>
    </row>
    <row r="12" spans="2:19" ht="24" customHeight="1" thickBot="1" x14ac:dyDescent="0.3">
      <c r="B12" s="284">
        <v>6</v>
      </c>
      <c r="C12" s="285" t="s">
        <v>876</v>
      </c>
      <c r="D12" s="123">
        <v>10.317495636169101</v>
      </c>
      <c r="E12" s="123">
        <v>23.934376202128327</v>
      </c>
      <c r="F12" s="123"/>
      <c r="G12" s="123"/>
      <c r="H12" s="123"/>
      <c r="I12" s="123">
        <v>34.251871838297426</v>
      </c>
      <c r="J12" s="123">
        <v>2.7401497470637941</v>
      </c>
      <c r="M12" s="281"/>
      <c r="N12" s="281"/>
      <c r="R12" s="281"/>
      <c r="S12" s="281"/>
    </row>
    <row r="13" spans="2:19" ht="24" customHeight="1" thickBot="1" x14ac:dyDescent="0.25">
      <c r="B13" s="284">
        <v>7</v>
      </c>
      <c r="C13" s="285" t="s">
        <v>858</v>
      </c>
      <c r="D13" s="123"/>
      <c r="E13" s="123"/>
      <c r="F13" s="123"/>
      <c r="G13" s="123"/>
      <c r="H13" s="123"/>
      <c r="I13" s="123"/>
      <c r="J13" s="123"/>
    </row>
    <row r="14" spans="2:19" ht="24" customHeight="1" thickBot="1" x14ac:dyDescent="0.25">
      <c r="B14" s="282" t="s">
        <v>877</v>
      </c>
      <c r="C14" s="283" t="s">
        <v>878</v>
      </c>
      <c r="D14" s="123"/>
      <c r="E14" s="123"/>
      <c r="F14" s="123"/>
      <c r="G14" s="123"/>
      <c r="H14" s="123"/>
      <c r="I14" s="123"/>
      <c r="J14" s="123"/>
    </row>
    <row r="15" spans="2:19" ht="24" customHeight="1" thickBot="1" x14ac:dyDescent="0.25">
      <c r="B15" s="282" t="s">
        <v>879</v>
      </c>
      <c r="C15" s="283" t="s">
        <v>869</v>
      </c>
      <c r="D15" s="123"/>
      <c r="E15" s="123"/>
      <c r="F15" s="123"/>
      <c r="G15" s="123"/>
      <c r="H15" s="123"/>
      <c r="I15" s="123"/>
      <c r="J15" s="123"/>
    </row>
    <row r="16" spans="2:19" ht="24" customHeight="1" thickBot="1" x14ac:dyDescent="0.3">
      <c r="B16" s="279">
        <v>8</v>
      </c>
      <c r="C16" s="50" t="s">
        <v>880</v>
      </c>
      <c r="D16" s="280">
        <v>524.79645281328465</v>
      </c>
      <c r="E16" s="280">
        <v>855.07221006538214</v>
      </c>
      <c r="F16" s="280"/>
      <c r="G16" s="280"/>
      <c r="H16" s="280"/>
      <c r="I16" s="280">
        <v>1379.8686628786668</v>
      </c>
      <c r="J16" s="280">
        <v>110.38949303029334</v>
      </c>
      <c r="L16" s="104"/>
      <c r="M16" s="281"/>
      <c r="N16" s="281"/>
      <c r="R16" s="281"/>
      <c r="S16" s="281"/>
    </row>
    <row r="19" spans="2:19" ht="30" customHeight="1" thickBot="1" x14ac:dyDescent="0.25">
      <c r="B19" s="641"/>
      <c r="C19" s="642"/>
      <c r="D19" s="278" t="s">
        <v>860</v>
      </c>
      <c r="E19" s="278" t="s">
        <v>861</v>
      </c>
      <c r="F19" s="278" t="s">
        <v>862</v>
      </c>
      <c r="G19" s="278" t="s">
        <v>863</v>
      </c>
      <c r="H19" s="278" t="s">
        <v>864</v>
      </c>
      <c r="I19" s="278" t="s">
        <v>865</v>
      </c>
      <c r="J19" s="278" t="s">
        <v>866</v>
      </c>
    </row>
    <row r="20" spans="2:19" ht="24" customHeight="1" thickBot="1" x14ac:dyDescent="0.3">
      <c r="B20" s="279">
        <v>1</v>
      </c>
      <c r="C20" s="50" t="s">
        <v>881</v>
      </c>
      <c r="D20" s="280">
        <v>1385.1857044910987</v>
      </c>
      <c r="E20" s="280">
        <v>1136.5376226884234</v>
      </c>
      <c r="F20" s="280"/>
      <c r="G20" s="280"/>
      <c r="H20" s="280"/>
      <c r="I20" s="280">
        <v>2521.7233271795221</v>
      </c>
      <c r="J20" s="280">
        <v>201.73786617436178</v>
      </c>
      <c r="M20" s="281"/>
      <c r="N20" s="281"/>
      <c r="R20" s="281"/>
      <c r="S20" s="281"/>
    </row>
    <row r="21" spans="2:19" ht="24" customHeight="1" thickBot="1" x14ac:dyDescent="0.25">
      <c r="B21" s="282" t="s">
        <v>868</v>
      </c>
      <c r="C21" s="283" t="s">
        <v>869</v>
      </c>
      <c r="D21" s="123"/>
      <c r="E21" s="123"/>
      <c r="F21" s="123"/>
      <c r="G21" s="123"/>
      <c r="H21" s="123"/>
      <c r="I21" s="123"/>
      <c r="J21" s="123"/>
    </row>
    <row r="22" spans="2:19" ht="24" customHeight="1" thickBot="1" x14ac:dyDescent="0.25">
      <c r="B22" s="282" t="s">
        <v>870</v>
      </c>
      <c r="C22" s="283" t="s">
        <v>871</v>
      </c>
      <c r="D22" s="123"/>
      <c r="E22" s="123"/>
      <c r="F22" s="123"/>
      <c r="G22" s="123"/>
      <c r="H22" s="123"/>
      <c r="I22" s="123"/>
      <c r="J22" s="123"/>
    </row>
    <row r="23" spans="2:19" ht="24" customHeight="1" thickBot="1" x14ac:dyDescent="0.3">
      <c r="B23" s="284">
        <v>2</v>
      </c>
      <c r="C23" s="285" t="s">
        <v>872</v>
      </c>
      <c r="D23" s="123">
        <v>-904.78986196138374</v>
      </c>
      <c r="E23" s="123">
        <v>-442.13118844819667</v>
      </c>
      <c r="F23" s="123"/>
      <c r="G23" s="123"/>
      <c r="H23" s="123"/>
      <c r="I23" s="123">
        <v>-1346.9210504095804</v>
      </c>
      <c r="J23" s="123">
        <v>-107.75368403276643</v>
      </c>
      <c r="M23" s="281"/>
      <c r="N23" s="281"/>
      <c r="R23" s="281"/>
      <c r="S23" s="281"/>
    </row>
    <row r="24" spans="2:19" ht="24" customHeight="1" thickBot="1" x14ac:dyDescent="0.25">
      <c r="B24" s="284">
        <v>3</v>
      </c>
      <c r="C24" s="285" t="s">
        <v>873</v>
      </c>
      <c r="D24" s="123"/>
      <c r="E24" s="123"/>
      <c r="F24" s="123"/>
      <c r="G24" s="123"/>
      <c r="H24" s="123"/>
      <c r="I24" s="123"/>
      <c r="J24" s="123"/>
    </row>
    <row r="25" spans="2:19" ht="24" customHeight="1" thickBot="1" x14ac:dyDescent="0.25">
      <c r="B25" s="284">
        <v>4</v>
      </c>
      <c r="C25" s="285" t="s">
        <v>874</v>
      </c>
      <c r="D25" s="123"/>
      <c r="E25" s="123"/>
      <c r="F25" s="123"/>
      <c r="G25" s="123"/>
      <c r="H25" s="123"/>
      <c r="I25" s="123"/>
      <c r="J25" s="123"/>
    </row>
    <row r="26" spans="2:19" ht="24" customHeight="1" thickBot="1" x14ac:dyDescent="0.25">
      <c r="B26" s="286">
        <v>5</v>
      </c>
      <c r="C26" s="287" t="s">
        <v>875</v>
      </c>
      <c r="D26" s="123"/>
      <c r="E26" s="123"/>
      <c r="F26" s="123"/>
      <c r="G26" s="123"/>
      <c r="H26" s="123"/>
      <c r="I26" s="123"/>
      <c r="J26" s="123"/>
    </row>
    <row r="27" spans="2:19" ht="24" customHeight="1" thickBot="1" x14ac:dyDescent="0.3">
      <c r="B27" s="284">
        <v>6</v>
      </c>
      <c r="C27" s="285" t="s">
        <v>876</v>
      </c>
      <c r="D27" s="123">
        <v>4.3056322604597783</v>
      </c>
      <c r="E27" s="123">
        <v>10.243311132497523</v>
      </c>
      <c r="F27" s="123"/>
      <c r="G27" s="123"/>
      <c r="H27" s="123"/>
      <c r="I27" s="123">
        <v>14.548943392957302</v>
      </c>
      <c r="J27" s="123">
        <v>1.1639154714365842</v>
      </c>
      <c r="M27" s="281"/>
      <c r="N27" s="281"/>
      <c r="R27" s="281"/>
      <c r="S27" s="281"/>
    </row>
    <row r="28" spans="2:19" ht="24" customHeight="1" thickBot="1" x14ac:dyDescent="0.25">
      <c r="B28" s="284">
        <v>7</v>
      </c>
      <c r="C28" s="285" t="s">
        <v>858</v>
      </c>
      <c r="D28" s="123"/>
      <c r="E28" s="123"/>
      <c r="F28" s="123"/>
      <c r="G28" s="123"/>
      <c r="H28" s="123"/>
      <c r="I28" s="123"/>
      <c r="J28" s="123"/>
    </row>
    <row r="29" spans="2:19" ht="24" customHeight="1" thickBot="1" x14ac:dyDescent="0.25">
      <c r="B29" s="282" t="s">
        <v>877</v>
      </c>
      <c r="C29" s="283" t="s">
        <v>878</v>
      </c>
      <c r="D29" s="123"/>
      <c r="E29" s="123"/>
      <c r="F29" s="123"/>
      <c r="G29" s="123"/>
      <c r="H29" s="123"/>
      <c r="I29" s="123"/>
      <c r="J29" s="123"/>
    </row>
    <row r="30" spans="2:19" ht="24" customHeight="1" thickBot="1" x14ac:dyDescent="0.25">
      <c r="B30" s="282" t="s">
        <v>879</v>
      </c>
      <c r="C30" s="283" t="s">
        <v>869</v>
      </c>
      <c r="D30" s="123"/>
      <c r="E30" s="123"/>
      <c r="F30" s="123"/>
      <c r="G30" s="123"/>
      <c r="H30" s="123"/>
      <c r="I30" s="123"/>
      <c r="J30" s="123"/>
    </row>
    <row r="31" spans="2:19" ht="24" customHeight="1" thickBot="1" x14ac:dyDescent="0.3">
      <c r="B31" s="279">
        <v>8</v>
      </c>
      <c r="C31" s="50" t="s">
        <v>867</v>
      </c>
      <c r="D31" s="280">
        <v>484.70147479017476</v>
      </c>
      <c r="E31" s="280">
        <v>704.64974537272428</v>
      </c>
      <c r="F31" s="280"/>
      <c r="G31" s="280"/>
      <c r="H31" s="280"/>
      <c r="I31" s="280">
        <v>1189.3512201628992</v>
      </c>
      <c r="J31" s="280">
        <v>95.148097613031936</v>
      </c>
      <c r="M31" s="281"/>
      <c r="N31" s="281"/>
      <c r="R31" s="281"/>
      <c r="S31" s="281"/>
    </row>
  </sheetData>
  <mergeCells count="3">
    <mergeCell ref="B2:J2"/>
    <mergeCell ref="B4:C4"/>
    <mergeCell ref="B19:C19"/>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27742-F006-466F-929C-06C7DFFB9F8C}">
  <dimension ref="B2:G24"/>
  <sheetViews>
    <sheetView showGridLines="0" workbookViewId="0"/>
  </sheetViews>
  <sheetFormatPr defaultRowHeight="12" x14ac:dyDescent="0.2"/>
  <cols>
    <col min="1" max="1" width="2.140625" style="46" customWidth="1"/>
    <col min="2" max="2" width="8.5703125" style="46" customWidth="1"/>
    <col min="3" max="3" width="22.85546875" style="46" customWidth="1"/>
    <col min="4" max="4" width="18.7109375" style="46" customWidth="1"/>
    <col min="5" max="16384" width="9.140625" style="46"/>
  </cols>
  <sheetData>
    <row r="2" spans="2:7" ht="30" customHeight="1" thickBot="1" x14ac:dyDescent="0.3">
      <c r="B2" s="598" t="s">
        <v>882</v>
      </c>
      <c r="C2" s="599"/>
      <c r="D2" s="599"/>
    </row>
    <row r="3" spans="2:7" ht="15" customHeight="1" x14ac:dyDescent="0.2">
      <c r="B3" s="288"/>
    </row>
    <row r="4" spans="2:7" ht="15" customHeight="1" thickBot="1" x14ac:dyDescent="0.3">
      <c r="B4" s="643"/>
      <c r="C4" s="644"/>
      <c r="D4" s="249"/>
    </row>
    <row r="5" spans="2:7" ht="24" customHeight="1" thickBot="1" x14ac:dyDescent="0.25">
      <c r="B5" s="289"/>
      <c r="C5" s="290" t="s">
        <v>883</v>
      </c>
      <c r="D5" s="291"/>
    </row>
    <row r="6" spans="2:7" ht="24" customHeight="1" thickBot="1" x14ac:dyDescent="0.3">
      <c r="B6" s="77">
        <v>1</v>
      </c>
      <c r="C6" s="78" t="s">
        <v>884</v>
      </c>
      <c r="D6" s="292">
        <v>5.128383404</v>
      </c>
      <c r="G6" s="281"/>
    </row>
    <row r="7" spans="2:7" ht="24" customHeight="1" thickBot="1" x14ac:dyDescent="0.3">
      <c r="B7" s="77">
        <v>2</v>
      </c>
      <c r="C7" s="78" t="s">
        <v>885</v>
      </c>
      <c r="D7" s="292">
        <v>3.4174826313426476</v>
      </c>
      <c r="G7" s="281"/>
    </row>
    <row r="8" spans="2:7" ht="24" customHeight="1" thickBot="1" x14ac:dyDescent="0.3">
      <c r="B8" s="77">
        <v>3</v>
      </c>
      <c r="C8" s="78" t="s">
        <v>886</v>
      </c>
      <c r="D8" s="292">
        <v>2.4027096169126603</v>
      </c>
      <c r="G8" s="281"/>
    </row>
    <row r="9" spans="2:7" ht="24" customHeight="1" thickBot="1" x14ac:dyDescent="0.3">
      <c r="B9" s="77">
        <v>4</v>
      </c>
      <c r="C9" s="78" t="s">
        <v>887</v>
      </c>
      <c r="D9" s="292">
        <v>4.1925364224418997</v>
      </c>
      <c r="G9" s="281"/>
    </row>
    <row r="10" spans="2:7" ht="24" customHeight="1" thickBot="1" x14ac:dyDescent="0.25">
      <c r="B10" s="293"/>
      <c r="C10" s="294" t="s">
        <v>888</v>
      </c>
      <c r="D10" s="295"/>
    </row>
    <row r="11" spans="2:7" ht="24" customHeight="1" thickBot="1" x14ac:dyDescent="0.3">
      <c r="B11" s="77">
        <v>5</v>
      </c>
      <c r="C11" s="78" t="s">
        <v>884</v>
      </c>
      <c r="D11" s="292">
        <v>6.5797522158695099</v>
      </c>
      <c r="G11" s="281"/>
    </row>
    <row r="12" spans="2:7" ht="24" customHeight="1" thickBot="1" x14ac:dyDescent="0.3">
      <c r="B12" s="77">
        <v>6</v>
      </c>
      <c r="C12" s="78" t="s">
        <v>885</v>
      </c>
      <c r="D12" s="292">
        <v>5.2414788417364342</v>
      </c>
      <c r="G12" s="281"/>
    </row>
    <row r="13" spans="2:7" ht="24" customHeight="1" thickBot="1" x14ac:dyDescent="0.3">
      <c r="B13" s="77">
        <v>7</v>
      </c>
      <c r="C13" s="78" t="s">
        <v>886</v>
      </c>
      <c r="D13" s="292">
        <v>4.1687286300000004</v>
      </c>
      <c r="G13" s="281"/>
    </row>
    <row r="14" spans="2:7" ht="24" customHeight="1" thickBot="1" x14ac:dyDescent="0.3">
      <c r="B14" s="77">
        <v>8</v>
      </c>
      <c r="C14" s="78" t="s">
        <v>887</v>
      </c>
      <c r="D14" s="292">
        <v>5.31485493413635</v>
      </c>
      <c r="G14" s="281"/>
    </row>
    <row r="15" spans="2:7" ht="24" customHeight="1" thickBot="1" x14ac:dyDescent="0.25">
      <c r="B15" s="293"/>
      <c r="C15" s="294" t="s">
        <v>889</v>
      </c>
      <c r="D15" s="295"/>
    </row>
    <row r="16" spans="2:7" ht="24" customHeight="1" thickBot="1" x14ac:dyDescent="0.25">
      <c r="B16" s="77">
        <v>9</v>
      </c>
      <c r="C16" s="78" t="s">
        <v>884</v>
      </c>
      <c r="D16" s="123"/>
    </row>
    <row r="17" spans="2:4" ht="24" customHeight="1" thickBot="1" x14ac:dyDescent="0.25">
      <c r="B17" s="77">
        <v>10</v>
      </c>
      <c r="C17" s="78" t="s">
        <v>885</v>
      </c>
      <c r="D17" s="123"/>
    </row>
    <row r="18" spans="2:4" ht="24" customHeight="1" thickBot="1" x14ac:dyDescent="0.25">
      <c r="B18" s="77">
        <v>11</v>
      </c>
      <c r="C18" s="78" t="s">
        <v>886</v>
      </c>
      <c r="D18" s="123"/>
    </row>
    <row r="19" spans="2:4" ht="24" customHeight="1" thickBot="1" x14ac:dyDescent="0.25">
      <c r="B19" s="77">
        <v>12</v>
      </c>
      <c r="C19" s="78" t="s">
        <v>887</v>
      </c>
      <c r="D19" s="123"/>
    </row>
    <row r="20" spans="2:4" ht="24" customHeight="1" thickBot="1" x14ac:dyDescent="0.25">
      <c r="B20" s="293"/>
      <c r="C20" s="296" t="s">
        <v>890</v>
      </c>
      <c r="D20" s="295"/>
    </row>
    <row r="21" spans="2:4" ht="24" customHeight="1" thickBot="1" x14ac:dyDescent="0.25">
      <c r="B21" s="77">
        <v>13</v>
      </c>
      <c r="C21" s="78" t="s">
        <v>884</v>
      </c>
      <c r="D21" s="123"/>
    </row>
    <row r="22" spans="2:4" ht="24" customHeight="1" thickBot="1" x14ac:dyDescent="0.25">
      <c r="B22" s="77">
        <v>14</v>
      </c>
      <c r="C22" s="78" t="s">
        <v>885</v>
      </c>
      <c r="D22" s="123"/>
    </row>
    <row r="23" spans="2:4" ht="24" customHeight="1" thickBot="1" x14ac:dyDescent="0.25">
      <c r="B23" s="77">
        <v>15</v>
      </c>
      <c r="C23" s="78" t="s">
        <v>886</v>
      </c>
      <c r="D23" s="123"/>
    </row>
    <row r="24" spans="2:4" ht="24" customHeight="1" thickBot="1" x14ac:dyDescent="0.25">
      <c r="B24" s="77">
        <v>16</v>
      </c>
      <c r="C24" s="78" t="s">
        <v>887</v>
      </c>
      <c r="D24" s="123"/>
    </row>
  </sheetData>
  <mergeCells count="2">
    <mergeCell ref="B2:D2"/>
    <mergeCell ref="B4:C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AA28C-5101-47AF-9EBB-098368149784}">
  <sheetPr codeName="Sheet2"/>
  <dimension ref="A2:I129"/>
  <sheetViews>
    <sheetView showGridLines="0" zoomScaleNormal="100" zoomScalePageLayoutView="130" workbookViewId="0"/>
  </sheetViews>
  <sheetFormatPr defaultColWidth="9" defaultRowHeight="15" x14ac:dyDescent="0.25"/>
  <cols>
    <col min="1" max="1" width="2.28515625" customWidth="1"/>
    <col min="2" max="2" width="8.5703125" customWidth="1"/>
    <col min="3" max="3" width="72.85546875" customWidth="1"/>
    <col min="4" max="5" width="15.7109375" customWidth="1"/>
  </cols>
  <sheetData>
    <row r="2" spans="2:6" ht="30" customHeight="1" x14ac:dyDescent="0.25">
      <c r="B2" s="430" t="s">
        <v>60</v>
      </c>
      <c r="C2" s="435"/>
      <c r="D2" s="435"/>
      <c r="E2" s="432"/>
    </row>
    <row r="3" spans="2:6" ht="18.75" x14ac:dyDescent="0.3">
      <c r="B3" s="54"/>
    </row>
    <row r="4" spans="2:6" ht="18.75" x14ac:dyDescent="0.3">
      <c r="B4" s="54"/>
      <c r="D4" s="436">
        <v>45107</v>
      </c>
      <c r="E4" s="437"/>
    </row>
    <row r="5" spans="2:6" ht="105" thickBot="1" x14ac:dyDescent="0.3">
      <c r="D5" s="55" t="s">
        <v>61</v>
      </c>
      <c r="E5" s="55" t="s">
        <v>62</v>
      </c>
    </row>
    <row r="6" spans="2:6" ht="24.75" customHeight="1" thickBot="1" x14ac:dyDescent="0.3">
      <c r="B6" s="56"/>
      <c r="C6" s="50" t="s">
        <v>63</v>
      </c>
      <c r="D6" s="51"/>
      <c r="E6" s="50"/>
    </row>
    <row r="7" spans="2:6" ht="15.75" customHeight="1" thickBot="1" x14ac:dyDescent="0.3">
      <c r="B7" s="8">
        <v>1</v>
      </c>
      <c r="C7" s="9" t="s">
        <v>64</v>
      </c>
      <c r="D7" s="57">
        <v>3667.2983469999999</v>
      </c>
      <c r="E7" s="57"/>
    </row>
    <row r="8" spans="2:6" ht="15.75" customHeight="1" thickBot="1" x14ac:dyDescent="0.3">
      <c r="B8" s="12"/>
      <c r="C8" s="13" t="s">
        <v>65</v>
      </c>
      <c r="D8" s="58">
        <v>3667.2983469999999</v>
      </c>
      <c r="E8" s="58"/>
    </row>
    <row r="9" spans="2:6" ht="15.75" customHeight="1" thickBot="1" x14ac:dyDescent="0.3">
      <c r="B9" s="12"/>
      <c r="C9" s="13" t="s">
        <v>66</v>
      </c>
      <c r="D9" s="58">
        <v>0</v>
      </c>
      <c r="E9" s="58"/>
    </row>
    <row r="10" spans="2:6" ht="15.75" customHeight="1" thickBot="1" x14ac:dyDescent="0.3">
      <c r="B10" s="12"/>
      <c r="C10" s="13" t="s">
        <v>67</v>
      </c>
      <c r="D10" s="58">
        <v>0</v>
      </c>
      <c r="E10" s="58"/>
    </row>
    <row r="11" spans="2:6" ht="15.75" customHeight="1" thickBot="1" x14ac:dyDescent="0.3">
      <c r="B11" s="12">
        <v>2</v>
      </c>
      <c r="C11" s="13" t="s">
        <v>68</v>
      </c>
      <c r="D11" s="58">
        <v>170.072777</v>
      </c>
      <c r="E11" s="58"/>
    </row>
    <row r="12" spans="2:6" ht="15.75" customHeight="1" thickBot="1" x14ac:dyDescent="0.3">
      <c r="B12" s="12">
        <v>3</v>
      </c>
      <c r="C12" s="13" t="s">
        <v>69</v>
      </c>
      <c r="D12" s="58">
        <v>6717.6474710000002</v>
      </c>
      <c r="E12" s="58"/>
      <c r="F12" s="59"/>
    </row>
    <row r="13" spans="2:6" ht="15.75" customHeight="1" thickBot="1" x14ac:dyDescent="0.3">
      <c r="B13" s="12" t="s">
        <v>70</v>
      </c>
      <c r="C13" s="13" t="s">
        <v>71</v>
      </c>
      <c r="D13" s="58">
        <v>0</v>
      </c>
      <c r="E13" s="58"/>
    </row>
    <row r="14" spans="2:6" ht="24" customHeight="1" thickBot="1" x14ac:dyDescent="0.3">
      <c r="B14" s="12">
        <v>4</v>
      </c>
      <c r="C14" s="13" t="s">
        <v>72</v>
      </c>
      <c r="D14" s="58">
        <v>0</v>
      </c>
      <c r="E14" s="58"/>
    </row>
    <row r="15" spans="2:6" ht="15.75" customHeight="1" thickBot="1" x14ac:dyDescent="0.3">
      <c r="B15" s="12">
        <v>5</v>
      </c>
      <c r="C15" s="13" t="s">
        <v>73</v>
      </c>
      <c r="D15" s="58">
        <v>0.10911999999999999</v>
      </c>
      <c r="E15" s="58"/>
    </row>
    <row r="16" spans="2:6" ht="15.75" customHeight="1" thickBot="1" x14ac:dyDescent="0.3">
      <c r="B16" s="12" t="s">
        <v>74</v>
      </c>
      <c r="C16" s="13" t="s">
        <v>75</v>
      </c>
      <c r="D16" s="58">
        <v>287.50683181050005</v>
      </c>
      <c r="E16" s="58"/>
    </row>
    <row r="17" spans="2:5" ht="15.75" thickBot="1" x14ac:dyDescent="0.3">
      <c r="B17" s="60">
        <v>6</v>
      </c>
      <c r="C17" s="61" t="s">
        <v>76</v>
      </c>
      <c r="D17" s="62">
        <v>10842.634546810501</v>
      </c>
      <c r="E17" s="62"/>
    </row>
    <row r="18" spans="2:5" ht="24.75" customHeight="1" thickBot="1" x14ac:dyDescent="0.3">
      <c r="B18" s="56"/>
      <c r="C18" s="50" t="s">
        <v>77</v>
      </c>
      <c r="D18" s="51"/>
      <c r="E18" s="50"/>
    </row>
    <row r="19" spans="2:5" ht="15.75" thickBot="1" x14ac:dyDescent="0.3">
      <c r="B19" s="12">
        <v>7</v>
      </c>
      <c r="C19" s="13" t="s">
        <v>78</v>
      </c>
      <c r="D19" s="58">
        <v>-76.879655</v>
      </c>
      <c r="E19" s="58"/>
    </row>
    <row r="20" spans="2:5" ht="15.75" thickBot="1" x14ac:dyDescent="0.3">
      <c r="B20" s="32">
        <v>8</v>
      </c>
      <c r="C20" s="13" t="s">
        <v>79</v>
      </c>
      <c r="D20" s="58">
        <v>-189.74263203501962</v>
      </c>
      <c r="E20" s="58"/>
    </row>
    <row r="21" spans="2:5" ht="15.75" thickBot="1" x14ac:dyDescent="0.3">
      <c r="B21" s="32">
        <v>9</v>
      </c>
      <c r="C21" s="13" t="s">
        <v>80</v>
      </c>
      <c r="D21" s="63"/>
      <c r="E21" s="63"/>
    </row>
    <row r="22" spans="2:5" ht="36.75" thickBot="1" x14ac:dyDescent="0.3">
      <c r="B22" s="32">
        <v>10</v>
      </c>
      <c r="C22" s="13" t="s">
        <v>81</v>
      </c>
      <c r="D22" s="58">
        <v>0</v>
      </c>
      <c r="E22" s="58"/>
    </row>
    <row r="23" spans="2:5" ht="24.75" thickBot="1" x14ac:dyDescent="0.3">
      <c r="B23" s="32">
        <v>11</v>
      </c>
      <c r="C23" s="13" t="s">
        <v>82</v>
      </c>
      <c r="D23" s="58">
        <v>137.863664</v>
      </c>
      <c r="E23" s="58"/>
    </row>
    <row r="24" spans="2:5" ht="15.75" thickBot="1" x14ac:dyDescent="0.3">
      <c r="B24" s="32">
        <v>12</v>
      </c>
      <c r="C24" s="13" t="s">
        <v>83</v>
      </c>
      <c r="D24" s="58">
        <v>-1.4568512735985999</v>
      </c>
      <c r="E24" s="58"/>
    </row>
    <row r="25" spans="2:5" ht="15.75" thickBot="1" x14ac:dyDescent="0.3">
      <c r="B25" s="32">
        <v>13</v>
      </c>
      <c r="C25" s="13" t="s">
        <v>84</v>
      </c>
      <c r="D25" s="58">
        <v>0</v>
      </c>
      <c r="E25" s="58"/>
    </row>
    <row r="26" spans="2:5" ht="24.75" thickBot="1" x14ac:dyDescent="0.3">
      <c r="B26" s="32">
        <v>14</v>
      </c>
      <c r="C26" s="13" t="s">
        <v>85</v>
      </c>
      <c r="D26" s="58">
        <v>-9.2509119999999996</v>
      </c>
      <c r="E26" s="58"/>
    </row>
    <row r="27" spans="2:5" ht="15.75" thickBot="1" x14ac:dyDescent="0.3">
      <c r="B27" s="32">
        <v>15</v>
      </c>
      <c r="C27" s="13" t="s">
        <v>86</v>
      </c>
      <c r="D27" s="58">
        <v>-15.160062</v>
      </c>
      <c r="E27" s="58"/>
    </row>
    <row r="28" spans="2:5" ht="24.75" thickBot="1" x14ac:dyDescent="0.3">
      <c r="B28" s="32">
        <v>16</v>
      </c>
      <c r="C28" s="13" t="s">
        <v>87</v>
      </c>
      <c r="D28" s="58">
        <v>0</v>
      </c>
      <c r="E28" s="58"/>
    </row>
    <row r="29" spans="2:5" ht="36.75" thickBot="1" x14ac:dyDescent="0.3">
      <c r="B29" s="32">
        <v>17</v>
      </c>
      <c r="C29" s="13" t="s">
        <v>88</v>
      </c>
      <c r="D29" s="58">
        <v>0</v>
      </c>
      <c r="E29" s="58"/>
    </row>
    <row r="30" spans="2:5" ht="48.75" thickBot="1" x14ac:dyDescent="0.3">
      <c r="B30" s="32">
        <v>18</v>
      </c>
      <c r="C30" s="13" t="s">
        <v>89</v>
      </c>
      <c r="D30" s="58">
        <v>0</v>
      </c>
      <c r="E30" s="58"/>
    </row>
    <row r="31" spans="2:5" ht="36.75" thickBot="1" x14ac:dyDescent="0.3">
      <c r="B31" s="32">
        <v>19</v>
      </c>
      <c r="C31" s="13" t="s">
        <v>90</v>
      </c>
      <c r="D31" s="58">
        <v>0</v>
      </c>
      <c r="E31" s="58"/>
    </row>
    <row r="32" spans="2:5" ht="15.75" thickBot="1" x14ac:dyDescent="0.3">
      <c r="B32" s="32">
        <v>20</v>
      </c>
      <c r="C32" s="13" t="s">
        <v>80</v>
      </c>
      <c r="D32" s="63"/>
      <c r="E32" s="63"/>
    </row>
    <row r="33" spans="2:9" ht="24.75" thickBot="1" x14ac:dyDescent="0.3">
      <c r="B33" s="32" t="s">
        <v>91</v>
      </c>
      <c r="C33" s="13" t="s">
        <v>92</v>
      </c>
      <c r="D33" s="58">
        <v>0</v>
      </c>
      <c r="E33" s="58"/>
    </row>
    <row r="34" spans="2:9" ht="15.75" thickBot="1" x14ac:dyDescent="0.3">
      <c r="B34" s="32" t="s">
        <v>93</v>
      </c>
      <c r="C34" s="13" t="s">
        <v>94</v>
      </c>
      <c r="D34" s="58">
        <v>0</v>
      </c>
      <c r="E34" s="58"/>
    </row>
    <row r="35" spans="2:9" ht="15.75" thickBot="1" x14ac:dyDescent="0.3">
      <c r="B35" s="32" t="s">
        <v>95</v>
      </c>
      <c r="C35" s="13" t="s">
        <v>96</v>
      </c>
      <c r="D35" s="58">
        <v>0</v>
      </c>
      <c r="E35" s="58"/>
    </row>
    <row r="36" spans="2:9" ht="15.75" thickBot="1" x14ac:dyDescent="0.3">
      <c r="B36" s="32" t="s">
        <v>97</v>
      </c>
      <c r="C36" s="13" t="s">
        <v>98</v>
      </c>
      <c r="D36" s="58">
        <v>0</v>
      </c>
      <c r="E36" s="58"/>
    </row>
    <row r="37" spans="2:9" ht="36.75" thickBot="1" x14ac:dyDescent="0.3">
      <c r="B37" s="32">
        <v>21</v>
      </c>
      <c r="C37" s="13" t="s">
        <v>99</v>
      </c>
      <c r="D37" s="58">
        <v>0</v>
      </c>
      <c r="E37" s="58"/>
    </row>
    <row r="38" spans="2:9" ht="15.75" thickBot="1" x14ac:dyDescent="0.3">
      <c r="B38" s="32">
        <v>22</v>
      </c>
      <c r="C38" s="13" t="s">
        <v>100</v>
      </c>
      <c r="D38" s="58">
        <v>0</v>
      </c>
      <c r="E38" s="58"/>
    </row>
    <row r="39" spans="2:9" ht="36.75" thickBot="1" x14ac:dyDescent="0.3">
      <c r="B39" s="32">
        <v>23</v>
      </c>
      <c r="C39" s="13" t="s">
        <v>101</v>
      </c>
      <c r="D39" s="58">
        <v>0</v>
      </c>
      <c r="E39" s="58"/>
    </row>
    <row r="40" spans="2:9" ht="15.75" thickBot="1" x14ac:dyDescent="0.3">
      <c r="B40" s="32">
        <v>24</v>
      </c>
      <c r="C40" s="13" t="s">
        <v>80</v>
      </c>
      <c r="D40" s="63"/>
      <c r="E40" s="63"/>
    </row>
    <row r="41" spans="2:9" ht="15.75" thickBot="1" x14ac:dyDescent="0.3">
      <c r="B41" s="32">
        <v>25</v>
      </c>
      <c r="C41" s="13" t="s">
        <v>102</v>
      </c>
      <c r="D41" s="58">
        <v>0</v>
      </c>
      <c r="E41" s="58"/>
    </row>
    <row r="42" spans="2:9" ht="15.75" thickBot="1" x14ac:dyDescent="0.3">
      <c r="B42" s="32" t="s">
        <v>103</v>
      </c>
      <c r="C42" s="13" t="s">
        <v>104</v>
      </c>
      <c r="D42" s="58">
        <v>0</v>
      </c>
      <c r="E42" s="58"/>
    </row>
    <row r="43" spans="2:9" ht="36.75" thickBot="1" x14ac:dyDescent="0.3">
      <c r="B43" s="32" t="s">
        <v>105</v>
      </c>
      <c r="C43" s="13" t="s">
        <v>106</v>
      </c>
      <c r="D43" s="58">
        <v>0</v>
      </c>
      <c r="E43" s="58"/>
    </row>
    <row r="44" spans="2:9" ht="15.75" thickBot="1" x14ac:dyDescent="0.3">
      <c r="B44" s="32">
        <v>26</v>
      </c>
      <c r="C44" s="13" t="s">
        <v>80</v>
      </c>
      <c r="D44" s="63"/>
      <c r="E44" s="63"/>
    </row>
    <row r="45" spans="2:9" ht="15.75" customHeight="1" thickBot="1" x14ac:dyDescent="0.3">
      <c r="B45" s="32">
        <v>27</v>
      </c>
      <c r="C45" s="13" t="s">
        <v>107</v>
      </c>
      <c r="D45" s="58">
        <v>0</v>
      </c>
      <c r="E45" s="58"/>
    </row>
    <row r="46" spans="2:9" ht="15.75" thickBot="1" x14ac:dyDescent="0.3">
      <c r="B46" s="32" t="s">
        <v>108</v>
      </c>
      <c r="C46" s="13" t="s">
        <v>109</v>
      </c>
      <c r="D46" s="58">
        <v>18.737353339999895</v>
      </c>
      <c r="E46" s="58"/>
      <c r="I46" s="64"/>
    </row>
    <row r="47" spans="2:9" ht="15.75" thickBot="1" x14ac:dyDescent="0.3">
      <c r="B47" s="65">
        <v>28</v>
      </c>
      <c r="C47" s="61" t="s">
        <v>110</v>
      </c>
      <c r="D47" s="62">
        <v>-135.88909496861837</v>
      </c>
      <c r="E47" s="58"/>
    </row>
    <row r="48" spans="2:9" ht="15.75" thickBot="1" x14ac:dyDescent="0.3">
      <c r="B48" s="65">
        <v>29</v>
      </c>
      <c r="C48" s="61" t="s">
        <v>111</v>
      </c>
      <c r="D48" s="62">
        <v>10706.745451841884</v>
      </c>
      <c r="E48" s="58"/>
    </row>
    <row r="49" spans="2:5" ht="24.75" customHeight="1" thickBot="1" x14ac:dyDescent="0.3">
      <c r="B49" s="56"/>
      <c r="C49" s="50" t="s">
        <v>112</v>
      </c>
      <c r="D49" s="51"/>
      <c r="E49" s="50"/>
    </row>
    <row r="50" spans="2:5" ht="15.75" thickBot="1" x14ac:dyDescent="0.3">
      <c r="B50" s="32">
        <v>30</v>
      </c>
      <c r="C50" s="13" t="s">
        <v>113</v>
      </c>
      <c r="D50" s="58">
        <v>497.08333499999998</v>
      </c>
      <c r="E50" s="58"/>
    </row>
    <row r="51" spans="2:5" ht="15.75" thickBot="1" x14ac:dyDescent="0.3">
      <c r="B51" s="32">
        <v>31</v>
      </c>
      <c r="C51" s="13" t="s">
        <v>114</v>
      </c>
      <c r="D51" s="58">
        <v>497.08333499999998</v>
      </c>
      <c r="E51" s="58"/>
    </row>
    <row r="52" spans="2:5" ht="15.75" thickBot="1" x14ac:dyDescent="0.3">
      <c r="B52" s="32">
        <v>32</v>
      </c>
      <c r="C52" s="13" t="s">
        <v>115</v>
      </c>
      <c r="D52" s="58">
        <v>0</v>
      </c>
      <c r="E52" s="58"/>
    </row>
    <row r="53" spans="2:5" ht="24.75" thickBot="1" x14ac:dyDescent="0.3">
      <c r="B53" s="32">
        <v>33</v>
      </c>
      <c r="C53" s="13" t="s">
        <v>116</v>
      </c>
      <c r="D53" s="58">
        <v>0</v>
      </c>
      <c r="E53" s="58"/>
    </row>
    <row r="54" spans="2:5" s="66" customFormat="1" ht="15.75" customHeight="1" thickBot="1" x14ac:dyDescent="0.3">
      <c r="B54" s="32" t="s">
        <v>117</v>
      </c>
      <c r="C54" s="13" t="s">
        <v>118</v>
      </c>
      <c r="D54" s="58">
        <v>0</v>
      </c>
      <c r="E54" s="58"/>
    </row>
    <row r="55" spans="2:5" s="66" customFormat="1" ht="15.75" customHeight="1" thickBot="1" x14ac:dyDescent="0.3">
      <c r="B55" s="32" t="s">
        <v>119</v>
      </c>
      <c r="C55" s="13" t="s">
        <v>120</v>
      </c>
      <c r="D55" s="58">
        <v>0</v>
      </c>
      <c r="E55" s="58"/>
    </row>
    <row r="56" spans="2:5" ht="24.75" thickBot="1" x14ac:dyDescent="0.3">
      <c r="B56" s="32">
        <v>34</v>
      </c>
      <c r="C56" s="13" t="s">
        <v>121</v>
      </c>
      <c r="D56" s="58">
        <v>0</v>
      </c>
      <c r="E56" s="58"/>
    </row>
    <row r="57" spans="2:5" ht="15.75" thickBot="1" x14ac:dyDescent="0.3">
      <c r="B57" s="32">
        <v>35</v>
      </c>
      <c r="C57" s="13" t="s">
        <v>122</v>
      </c>
      <c r="D57" s="58">
        <v>0</v>
      </c>
      <c r="E57" s="58"/>
    </row>
    <row r="58" spans="2:5" ht="15.75" thickBot="1" x14ac:dyDescent="0.3">
      <c r="B58" s="65">
        <v>36</v>
      </c>
      <c r="C58" s="61" t="s">
        <v>123</v>
      </c>
      <c r="D58" s="62">
        <v>497.08333499999998</v>
      </c>
      <c r="E58" s="58"/>
    </row>
    <row r="59" spans="2:5" ht="24.75" customHeight="1" thickBot="1" x14ac:dyDescent="0.3">
      <c r="B59" s="56"/>
      <c r="C59" s="50" t="s">
        <v>124</v>
      </c>
      <c r="D59" s="51"/>
      <c r="E59" s="50"/>
    </row>
    <row r="60" spans="2:5" ht="24.75" thickBot="1" x14ac:dyDescent="0.3">
      <c r="B60" s="32">
        <v>37</v>
      </c>
      <c r="C60" s="13" t="s">
        <v>125</v>
      </c>
      <c r="D60" s="58">
        <v>0</v>
      </c>
      <c r="E60" s="58"/>
    </row>
    <row r="61" spans="2:5" ht="36.75" thickBot="1" x14ac:dyDescent="0.3">
      <c r="B61" s="32">
        <v>38</v>
      </c>
      <c r="C61" s="13" t="s">
        <v>126</v>
      </c>
      <c r="D61" s="58">
        <v>0</v>
      </c>
      <c r="E61" s="58"/>
    </row>
    <row r="62" spans="2:5" ht="36.75" thickBot="1" x14ac:dyDescent="0.3">
      <c r="B62" s="32">
        <v>39</v>
      </c>
      <c r="C62" s="13" t="s">
        <v>127</v>
      </c>
      <c r="D62" s="58">
        <v>0</v>
      </c>
      <c r="E62" s="58"/>
    </row>
    <row r="63" spans="2:5" ht="36.75" thickBot="1" x14ac:dyDescent="0.3">
      <c r="B63" s="32">
        <v>40</v>
      </c>
      <c r="C63" s="13" t="s">
        <v>128</v>
      </c>
      <c r="D63" s="58">
        <v>0</v>
      </c>
      <c r="E63" s="58"/>
    </row>
    <row r="64" spans="2:5" ht="15.75" thickBot="1" x14ac:dyDescent="0.3">
      <c r="B64" s="32">
        <v>41</v>
      </c>
      <c r="C64" s="13" t="s">
        <v>80</v>
      </c>
      <c r="D64" s="63"/>
      <c r="E64" s="63"/>
    </row>
    <row r="65" spans="1:5" ht="17.100000000000001" customHeight="1" thickBot="1" x14ac:dyDescent="0.3">
      <c r="B65" s="32">
        <v>42</v>
      </c>
      <c r="C65" s="13" t="s">
        <v>129</v>
      </c>
      <c r="D65" s="58">
        <v>0</v>
      </c>
      <c r="E65" s="58"/>
    </row>
    <row r="66" spans="1:5" ht="15.75" thickBot="1" x14ac:dyDescent="0.3">
      <c r="B66" s="32" t="s">
        <v>130</v>
      </c>
      <c r="C66" s="13" t="s">
        <v>131</v>
      </c>
      <c r="D66" s="58">
        <v>0</v>
      </c>
      <c r="E66" s="58"/>
    </row>
    <row r="67" spans="1:5" ht="15.75" thickBot="1" x14ac:dyDescent="0.3">
      <c r="B67" s="65">
        <v>43</v>
      </c>
      <c r="C67" s="61" t="s">
        <v>132</v>
      </c>
      <c r="D67" s="62">
        <v>0</v>
      </c>
      <c r="E67" s="58"/>
    </row>
    <row r="68" spans="1:5" ht="15.75" thickBot="1" x14ac:dyDescent="0.3">
      <c r="B68" s="65">
        <v>44</v>
      </c>
      <c r="C68" s="61" t="s">
        <v>133</v>
      </c>
      <c r="D68" s="62">
        <v>497.08333499999998</v>
      </c>
      <c r="E68" s="58"/>
    </row>
    <row r="69" spans="1:5" ht="15.75" thickBot="1" x14ac:dyDescent="0.3">
      <c r="B69" s="65">
        <v>45</v>
      </c>
      <c r="C69" s="61" t="s">
        <v>134</v>
      </c>
      <c r="D69" s="62">
        <v>11203.828786841883</v>
      </c>
      <c r="E69" s="58"/>
    </row>
    <row r="70" spans="1:5" ht="24.75" customHeight="1" thickBot="1" x14ac:dyDescent="0.3">
      <c r="B70" s="56"/>
      <c r="C70" s="50" t="s">
        <v>135</v>
      </c>
      <c r="D70" s="51"/>
      <c r="E70" s="50"/>
    </row>
    <row r="71" spans="1:5" ht="15.75" thickBot="1" x14ac:dyDescent="0.3">
      <c r="B71" s="32">
        <v>46</v>
      </c>
      <c r="C71" s="13" t="s">
        <v>113</v>
      </c>
      <c r="D71" s="58">
        <v>1435.7937162061019</v>
      </c>
      <c r="E71" s="58"/>
    </row>
    <row r="72" spans="1:5" ht="24.75" thickBot="1" x14ac:dyDescent="0.3">
      <c r="B72" s="32">
        <v>47</v>
      </c>
      <c r="C72" s="13" t="s">
        <v>136</v>
      </c>
      <c r="D72" s="58">
        <v>0</v>
      </c>
      <c r="E72" s="58"/>
    </row>
    <row r="73" spans="1:5" s="66" customFormat="1" ht="24.75" thickBot="1" x14ac:dyDescent="0.3">
      <c r="A73" s="67"/>
      <c r="B73" s="32" t="s">
        <v>137</v>
      </c>
      <c r="C73" s="13" t="s">
        <v>138</v>
      </c>
      <c r="D73" s="58">
        <v>0</v>
      </c>
      <c r="E73" s="58"/>
    </row>
    <row r="74" spans="1:5" s="66" customFormat="1" ht="24.75" thickBot="1" x14ac:dyDescent="0.3">
      <c r="A74" s="67"/>
      <c r="B74" s="32" t="s">
        <v>139</v>
      </c>
      <c r="C74" s="13" t="s">
        <v>140</v>
      </c>
      <c r="D74" s="58">
        <v>0</v>
      </c>
      <c r="E74" s="58"/>
    </row>
    <row r="75" spans="1:5" ht="36.75" thickBot="1" x14ac:dyDescent="0.3">
      <c r="B75" s="32">
        <v>48</v>
      </c>
      <c r="C75" s="13" t="s">
        <v>141</v>
      </c>
      <c r="D75" s="58">
        <v>0</v>
      </c>
      <c r="E75" s="58"/>
    </row>
    <row r="76" spans="1:5" ht="15.75" thickBot="1" x14ac:dyDescent="0.3">
      <c r="B76" s="32">
        <v>49</v>
      </c>
      <c r="C76" s="13" t="s">
        <v>142</v>
      </c>
      <c r="D76" s="58">
        <v>0</v>
      </c>
      <c r="E76" s="58"/>
    </row>
    <row r="77" spans="1:5" ht="15.75" thickBot="1" x14ac:dyDescent="0.3">
      <c r="B77" s="32">
        <v>50</v>
      </c>
      <c r="C77" s="13" t="s">
        <v>143</v>
      </c>
      <c r="D77" s="58">
        <v>377.41739219678772</v>
      </c>
      <c r="E77" s="58"/>
    </row>
    <row r="78" spans="1:5" ht="15.75" thickBot="1" x14ac:dyDescent="0.3">
      <c r="B78" s="65">
        <v>51</v>
      </c>
      <c r="C78" s="61" t="s">
        <v>144</v>
      </c>
      <c r="D78" s="62">
        <v>1813.2111084028897</v>
      </c>
      <c r="E78" s="58"/>
    </row>
    <row r="79" spans="1:5" ht="24.75" customHeight="1" thickBot="1" x14ac:dyDescent="0.3">
      <c r="B79" s="56"/>
      <c r="C79" s="50" t="s">
        <v>145</v>
      </c>
      <c r="D79" s="51"/>
      <c r="E79" s="50"/>
    </row>
    <row r="80" spans="1:5" ht="24.75" thickBot="1" x14ac:dyDescent="0.3">
      <c r="B80" s="32">
        <v>52</v>
      </c>
      <c r="C80" s="13" t="s">
        <v>146</v>
      </c>
      <c r="D80" s="58">
        <v>0</v>
      </c>
      <c r="E80" s="58"/>
    </row>
    <row r="81" spans="2:5" ht="36.75" thickBot="1" x14ac:dyDescent="0.3">
      <c r="B81" s="32">
        <v>53</v>
      </c>
      <c r="C81" s="13" t="s">
        <v>147</v>
      </c>
      <c r="D81" s="58">
        <v>0</v>
      </c>
      <c r="E81" s="58"/>
    </row>
    <row r="82" spans="2:5" ht="48.75" thickBot="1" x14ac:dyDescent="0.3">
      <c r="B82" s="32">
        <v>54</v>
      </c>
      <c r="C82" s="13" t="s">
        <v>148</v>
      </c>
      <c r="D82" s="58">
        <v>0</v>
      </c>
      <c r="E82" s="58"/>
    </row>
    <row r="83" spans="2:5" ht="15.75" thickBot="1" x14ac:dyDescent="0.3">
      <c r="B83" s="32" t="s">
        <v>149</v>
      </c>
      <c r="C83" s="13" t="s">
        <v>80</v>
      </c>
      <c r="D83" s="63"/>
      <c r="E83" s="63"/>
    </row>
    <row r="84" spans="2:5" ht="36.75" thickBot="1" x14ac:dyDescent="0.3">
      <c r="B84" s="32">
        <v>55</v>
      </c>
      <c r="C84" s="13" t="s">
        <v>150</v>
      </c>
      <c r="D84" s="58">
        <v>0</v>
      </c>
      <c r="E84" s="58"/>
    </row>
    <row r="85" spans="2:5" ht="15.75" thickBot="1" x14ac:dyDescent="0.3">
      <c r="B85" s="32">
        <v>56</v>
      </c>
      <c r="C85" s="13" t="s">
        <v>80</v>
      </c>
      <c r="D85" s="63"/>
      <c r="E85" s="63"/>
    </row>
    <row r="86" spans="2:5" ht="24.75" thickBot="1" x14ac:dyDescent="0.3">
      <c r="B86" s="32" t="s">
        <v>151</v>
      </c>
      <c r="C86" s="13" t="s">
        <v>152</v>
      </c>
      <c r="D86" s="58">
        <v>0</v>
      </c>
      <c r="E86" s="58"/>
    </row>
    <row r="87" spans="2:5" ht="15.75" thickBot="1" x14ac:dyDescent="0.3">
      <c r="B87" s="32" t="s">
        <v>153</v>
      </c>
      <c r="C87" s="13" t="s">
        <v>154</v>
      </c>
      <c r="D87" s="58">
        <v>0</v>
      </c>
      <c r="E87" s="58"/>
    </row>
    <row r="88" spans="2:5" ht="15.75" thickBot="1" x14ac:dyDescent="0.3">
      <c r="B88" s="65">
        <v>57</v>
      </c>
      <c r="C88" s="61" t="s">
        <v>155</v>
      </c>
      <c r="D88" s="62">
        <v>0</v>
      </c>
      <c r="E88" s="58"/>
    </row>
    <row r="89" spans="2:5" ht="15.75" thickBot="1" x14ac:dyDescent="0.3">
      <c r="B89" s="65">
        <v>58</v>
      </c>
      <c r="C89" s="61" t="s">
        <v>156</v>
      </c>
      <c r="D89" s="62">
        <v>1813.2111084028897</v>
      </c>
      <c r="E89" s="58"/>
    </row>
    <row r="90" spans="2:5" ht="15.75" thickBot="1" x14ac:dyDescent="0.3">
      <c r="B90" s="65">
        <v>59</v>
      </c>
      <c r="C90" s="61" t="s">
        <v>157</v>
      </c>
      <c r="D90" s="62">
        <v>13017.039895244772</v>
      </c>
      <c r="E90" s="58"/>
    </row>
    <row r="91" spans="2:5" ht="15.75" thickBot="1" x14ac:dyDescent="0.3">
      <c r="B91" s="65">
        <v>60</v>
      </c>
      <c r="C91" s="61" t="s">
        <v>158</v>
      </c>
      <c r="D91" s="62">
        <v>64928.257671879895</v>
      </c>
      <c r="E91" s="58"/>
    </row>
    <row r="92" spans="2:5" ht="24.75" customHeight="1" thickBot="1" x14ac:dyDescent="0.3">
      <c r="B92" s="56"/>
      <c r="C92" s="50" t="s">
        <v>159</v>
      </c>
      <c r="D92" s="51"/>
      <c r="E92" s="50"/>
    </row>
    <row r="93" spans="2:5" ht="15.75" thickBot="1" x14ac:dyDescent="0.3">
      <c r="B93" s="32">
        <v>61</v>
      </c>
      <c r="C93" s="13" t="s">
        <v>160</v>
      </c>
      <c r="D93" s="68">
        <v>0.16490116685325629</v>
      </c>
      <c r="E93" s="58"/>
    </row>
    <row r="94" spans="2:5" ht="15.75" thickBot="1" x14ac:dyDescent="0.3">
      <c r="B94" s="32">
        <v>62</v>
      </c>
      <c r="C94" s="13" t="s">
        <v>161</v>
      </c>
      <c r="D94" s="68">
        <v>0.17255705279296607</v>
      </c>
      <c r="E94" s="58"/>
    </row>
    <row r="95" spans="2:5" ht="15.75" thickBot="1" x14ac:dyDescent="0.3">
      <c r="B95" s="32">
        <v>63</v>
      </c>
      <c r="C95" s="13" t="s">
        <v>162</v>
      </c>
      <c r="D95" s="68">
        <v>0.20048343143639272</v>
      </c>
      <c r="E95" s="58"/>
    </row>
    <row r="96" spans="2:5" ht="14.65" customHeight="1" thickBot="1" x14ac:dyDescent="0.3">
      <c r="B96" s="32">
        <v>64</v>
      </c>
      <c r="C96" s="13" t="s">
        <v>163</v>
      </c>
      <c r="D96" s="68">
        <v>0.10074253506478259</v>
      </c>
      <c r="E96" s="58"/>
    </row>
    <row r="97" spans="2:5" ht="17.649999999999999" customHeight="1" thickBot="1" x14ac:dyDescent="0.3">
      <c r="B97" s="32">
        <v>65</v>
      </c>
      <c r="C97" s="13" t="s">
        <v>164</v>
      </c>
      <c r="D97" s="68">
        <v>2.5000000000046246E-2</v>
      </c>
      <c r="E97" s="58"/>
    </row>
    <row r="98" spans="2:5" ht="15.75" thickBot="1" x14ac:dyDescent="0.3">
      <c r="B98" s="32">
        <v>66</v>
      </c>
      <c r="C98" s="13" t="s">
        <v>165</v>
      </c>
      <c r="D98" s="68">
        <v>8.3986065474874068E-4</v>
      </c>
      <c r="E98" s="58"/>
    </row>
    <row r="99" spans="2:5" ht="15.75" thickBot="1" x14ac:dyDescent="0.3">
      <c r="B99" s="32">
        <v>67</v>
      </c>
      <c r="C99" s="13" t="s">
        <v>166</v>
      </c>
      <c r="D99" s="68">
        <v>2.8651744100354148E-3</v>
      </c>
      <c r="E99" s="58"/>
    </row>
    <row r="100" spans="2:5" ht="24.75" thickBot="1" x14ac:dyDescent="0.3">
      <c r="B100" s="32" t="s">
        <v>167</v>
      </c>
      <c r="C100" s="13" t="s">
        <v>168</v>
      </c>
      <c r="D100" s="68">
        <v>1.5000000000027746E-2</v>
      </c>
      <c r="E100" s="58"/>
    </row>
    <row r="101" spans="2:5" ht="24.75" thickBot="1" x14ac:dyDescent="0.3">
      <c r="B101" s="32" t="s">
        <v>169</v>
      </c>
      <c r="C101" s="13" t="s">
        <v>170</v>
      </c>
      <c r="D101" s="68">
        <v>1.20375E-2</v>
      </c>
      <c r="E101" s="58"/>
    </row>
    <row r="102" spans="2:5" ht="24.75" thickBot="1" x14ac:dyDescent="0.3">
      <c r="B102" s="65">
        <v>68</v>
      </c>
      <c r="C102" s="61" t="s">
        <v>171</v>
      </c>
      <c r="D102" s="68">
        <v>9.6507052792646847E-2</v>
      </c>
      <c r="E102" s="58"/>
    </row>
    <row r="103" spans="2:5" ht="24.75" customHeight="1" thickBot="1" x14ac:dyDescent="0.3">
      <c r="B103" s="56"/>
      <c r="C103" s="50" t="s">
        <v>172</v>
      </c>
      <c r="D103" s="51"/>
      <c r="E103" s="50"/>
    </row>
    <row r="104" spans="2:5" ht="15.75" thickBot="1" x14ac:dyDescent="0.3">
      <c r="B104" s="32">
        <v>69</v>
      </c>
      <c r="C104" s="13" t="s">
        <v>173</v>
      </c>
      <c r="D104" s="69"/>
      <c r="E104" s="69"/>
    </row>
    <row r="105" spans="2:5" ht="15.75" thickBot="1" x14ac:dyDescent="0.3">
      <c r="B105" s="32">
        <v>70</v>
      </c>
      <c r="C105" s="13" t="s">
        <v>173</v>
      </c>
      <c r="D105" s="69"/>
      <c r="E105" s="69"/>
    </row>
    <row r="106" spans="2:5" ht="15.75" thickBot="1" x14ac:dyDescent="0.3">
      <c r="B106" s="32">
        <v>71</v>
      </c>
      <c r="C106" s="13" t="s">
        <v>173</v>
      </c>
      <c r="D106" s="69"/>
      <c r="E106" s="69"/>
    </row>
    <row r="107" spans="2:5" ht="24.75" customHeight="1" thickBot="1" x14ac:dyDescent="0.3">
      <c r="B107" s="56"/>
      <c r="C107" s="50" t="s">
        <v>174</v>
      </c>
      <c r="D107" s="51"/>
      <c r="E107" s="50"/>
    </row>
    <row r="108" spans="2:5" ht="36.75" customHeight="1" thickBot="1" x14ac:dyDescent="0.3">
      <c r="B108" s="32">
        <v>72</v>
      </c>
      <c r="C108" s="13" t="s">
        <v>175</v>
      </c>
      <c r="D108" s="58">
        <v>64.05737434000001</v>
      </c>
      <c r="E108" s="58"/>
    </row>
    <row r="109" spans="2:5" ht="40.5" customHeight="1" thickBot="1" x14ac:dyDescent="0.3">
      <c r="B109" s="32">
        <v>73</v>
      </c>
      <c r="C109" s="13" t="s">
        <v>176</v>
      </c>
      <c r="D109" s="58">
        <v>28.881149000000001</v>
      </c>
      <c r="E109" s="58"/>
    </row>
    <row r="110" spans="2:5" ht="15.75" thickBot="1" x14ac:dyDescent="0.3">
      <c r="B110" s="32">
        <v>74</v>
      </c>
      <c r="C110" s="13" t="s">
        <v>80</v>
      </c>
      <c r="D110" s="63"/>
      <c r="E110" s="63"/>
    </row>
    <row r="111" spans="2:5" ht="29.1" customHeight="1" thickBot="1" x14ac:dyDescent="0.3">
      <c r="B111" s="32">
        <v>75</v>
      </c>
      <c r="C111" s="13" t="s">
        <v>177</v>
      </c>
      <c r="D111" s="58">
        <v>271.67327999999998</v>
      </c>
      <c r="E111" s="58"/>
    </row>
    <row r="112" spans="2:5" ht="24.75" customHeight="1" thickBot="1" x14ac:dyDescent="0.3">
      <c r="B112" s="56"/>
      <c r="C112" s="50" t="s">
        <v>178</v>
      </c>
      <c r="D112" s="51"/>
      <c r="E112" s="50"/>
    </row>
    <row r="113" spans="2:5" ht="24.75" thickBot="1" x14ac:dyDescent="0.3">
      <c r="B113" s="32">
        <v>76</v>
      </c>
      <c r="C113" s="13" t="s">
        <v>179</v>
      </c>
      <c r="D113" s="58">
        <v>151.52198008000002</v>
      </c>
      <c r="E113" s="58"/>
    </row>
    <row r="114" spans="2:5" ht="15.75" thickBot="1" x14ac:dyDescent="0.3">
      <c r="B114" s="32">
        <v>77</v>
      </c>
      <c r="C114" s="13" t="s">
        <v>180</v>
      </c>
      <c r="D114" s="58">
        <v>237.68266716212503</v>
      </c>
      <c r="E114" s="58"/>
    </row>
    <row r="115" spans="2:5" ht="24.75" thickBot="1" x14ac:dyDescent="0.3">
      <c r="B115" s="32">
        <v>78</v>
      </c>
      <c r="C115" s="13" t="s">
        <v>181</v>
      </c>
      <c r="D115" s="58">
        <v>225.89541210678775</v>
      </c>
      <c r="E115" s="58"/>
    </row>
    <row r="116" spans="2:5" ht="18.95" customHeight="1" thickBot="1" x14ac:dyDescent="0.3">
      <c r="B116" s="32">
        <v>79</v>
      </c>
      <c r="C116" s="13" t="s">
        <v>182</v>
      </c>
      <c r="D116" s="58">
        <v>236.66501199551999</v>
      </c>
      <c r="E116" s="58"/>
    </row>
    <row r="117" spans="2:5" ht="24.75" customHeight="1" thickBot="1" x14ac:dyDescent="0.3">
      <c r="B117" s="56"/>
      <c r="C117" s="50" t="s">
        <v>183</v>
      </c>
      <c r="D117" s="51"/>
      <c r="E117" s="50"/>
    </row>
    <row r="118" spans="2:5" ht="15.75" thickBot="1" x14ac:dyDescent="0.3">
      <c r="B118" s="32">
        <v>80</v>
      </c>
      <c r="C118" s="13" t="s">
        <v>184</v>
      </c>
      <c r="D118" s="58">
        <v>0</v>
      </c>
      <c r="E118" s="58"/>
    </row>
    <row r="119" spans="2:5" ht="24.75" thickBot="1" x14ac:dyDescent="0.3">
      <c r="B119" s="32">
        <v>81</v>
      </c>
      <c r="C119" s="13" t="s">
        <v>185</v>
      </c>
      <c r="D119" s="58">
        <v>0</v>
      </c>
      <c r="E119" s="58"/>
    </row>
    <row r="120" spans="2:5" ht="15.75" thickBot="1" x14ac:dyDescent="0.3">
      <c r="B120" s="32">
        <v>82</v>
      </c>
      <c r="C120" s="13" t="s">
        <v>186</v>
      </c>
      <c r="D120" s="58">
        <v>0</v>
      </c>
      <c r="E120" s="58"/>
    </row>
    <row r="121" spans="2:5" ht="15.75" thickBot="1" x14ac:dyDescent="0.3">
      <c r="B121" s="32">
        <v>83</v>
      </c>
      <c r="C121" s="13" t="s">
        <v>187</v>
      </c>
      <c r="D121" s="58">
        <v>0</v>
      </c>
      <c r="E121" s="58"/>
    </row>
    <row r="122" spans="2:5" ht="15.75" thickBot="1" x14ac:dyDescent="0.3">
      <c r="B122" s="32">
        <v>84</v>
      </c>
      <c r="C122" s="13" t="s">
        <v>188</v>
      </c>
      <c r="D122" s="58">
        <v>0</v>
      </c>
      <c r="E122" s="58"/>
    </row>
    <row r="123" spans="2:5" ht="18.600000000000001" customHeight="1" thickBot="1" x14ac:dyDescent="0.3">
      <c r="B123" s="32">
        <v>85</v>
      </c>
      <c r="C123" s="13" t="s">
        <v>189</v>
      </c>
      <c r="D123" s="58">
        <v>0</v>
      </c>
      <c r="E123" s="58"/>
    </row>
    <row r="124" spans="2:5" x14ac:dyDescent="0.25">
      <c r="B124" s="70"/>
    </row>
    <row r="125" spans="2:5" x14ac:dyDescent="0.25">
      <c r="B125" s="70"/>
    </row>
    <row r="126" spans="2:5" x14ac:dyDescent="0.25">
      <c r="B126" s="71"/>
    </row>
    <row r="127" spans="2:5" x14ac:dyDescent="0.25">
      <c r="B127" s="71"/>
    </row>
    <row r="128" spans="2:5" x14ac:dyDescent="0.25">
      <c r="B128" s="71"/>
    </row>
    <row r="129" spans="2:2" x14ac:dyDescent="0.25">
      <c r="B129" s="71"/>
    </row>
  </sheetData>
  <mergeCells count="2">
    <mergeCell ref="B2:E2"/>
    <mergeCell ref="D4:E4"/>
  </mergeCell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906DD-4282-40DD-9711-12B2DF5883B4}">
  <dimension ref="B2:H48"/>
  <sheetViews>
    <sheetView showGridLines="0" workbookViewId="0"/>
  </sheetViews>
  <sheetFormatPr defaultRowHeight="12" x14ac:dyDescent="0.2"/>
  <cols>
    <col min="1" max="1" width="2.140625" style="46" customWidth="1"/>
    <col min="2" max="2" width="8.5703125" style="46" customWidth="1"/>
    <col min="3" max="3" width="22.85546875" style="46" customWidth="1"/>
    <col min="4" max="4" width="18.7109375" style="46" customWidth="1"/>
    <col min="5" max="16384" width="9.140625" style="46"/>
  </cols>
  <sheetData>
    <row r="2" spans="2:8" ht="30" customHeight="1" x14ac:dyDescent="0.25">
      <c r="B2" s="430" t="s">
        <v>891</v>
      </c>
      <c r="C2" s="432"/>
      <c r="D2" s="432"/>
      <c r="E2" s="432"/>
      <c r="F2" s="432"/>
      <c r="G2" s="432"/>
      <c r="H2" s="432"/>
    </row>
    <row r="3" spans="2:8" ht="15" customHeight="1" x14ac:dyDescent="0.2">
      <c r="B3" s="288"/>
    </row>
    <row r="48" spans="3:3" ht="12.75" x14ac:dyDescent="0.2">
      <c r="C48" s="154" t="s">
        <v>892</v>
      </c>
    </row>
  </sheetData>
  <mergeCells count="1">
    <mergeCell ref="B2:H2"/>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BA1CE-F648-4EB4-B100-6B6914215AF3}">
  <dimension ref="B2:G13"/>
  <sheetViews>
    <sheetView showGridLines="0" workbookViewId="0"/>
  </sheetViews>
  <sheetFormatPr defaultRowHeight="15" x14ac:dyDescent="0.25"/>
  <cols>
    <col min="1" max="1" width="2.140625" customWidth="1"/>
    <col min="2" max="2" width="8.5703125" customWidth="1"/>
    <col min="3" max="3" width="17.85546875" customWidth="1"/>
    <col min="4" max="7" width="18.7109375" customWidth="1"/>
  </cols>
  <sheetData>
    <row r="2" spans="2:7" ht="30" customHeight="1" x14ac:dyDescent="0.25">
      <c r="B2" s="430" t="s">
        <v>893</v>
      </c>
      <c r="C2" s="432"/>
      <c r="D2" s="432"/>
      <c r="E2" s="432"/>
      <c r="F2" s="432"/>
      <c r="G2" s="432"/>
    </row>
    <row r="3" spans="2:7" x14ac:dyDescent="0.25">
      <c r="B3" s="297"/>
      <c r="C3" s="297"/>
      <c r="D3" s="297"/>
      <c r="E3" s="297"/>
      <c r="F3" s="297"/>
      <c r="G3" s="297"/>
    </row>
    <row r="4" spans="2:7" ht="27.75" customHeight="1" x14ac:dyDescent="0.25">
      <c r="B4" s="645" t="s">
        <v>894</v>
      </c>
      <c r="C4" s="646"/>
      <c r="D4" s="649" t="s">
        <v>895</v>
      </c>
      <c r="E4" s="497"/>
      <c r="F4" s="650" t="s">
        <v>896</v>
      </c>
      <c r="G4" s="497"/>
    </row>
    <row r="5" spans="2:7" ht="21" customHeight="1" thickBot="1" x14ac:dyDescent="0.3">
      <c r="B5" s="647"/>
      <c r="C5" s="648"/>
      <c r="D5" s="245">
        <v>45107</v>
      </c>
      <c r="E5" s="245">
        <v>44926</v>
      </c>
      <c r="F5" s="245">
        <v>45107</v>
      </c>
      <c r="G5" s="245">
        <v>44926</v>
      </c>
    </row>
    <row r="6" spans="2:7" ht="21" customHeight="1" thickBot="1" x14ac:dyDescent="0.3">
      <c r="B6" s="77">
        <v>1</v>
      </c>
      <c r="C6" s="78" t="s">
        <v>897</v>
      </c>
      <c r="D6" s="123">
        <v>-1171</v>
      </c>
      <c r="E6" s="298">
        <v>-888</v>
      </c>
      <c r="F6" s="123">
        <v>52</v>
      </c>
      <c r="G6" s="298">
        <v>222</v>
      </c>
    </row>
    <row r="7" spans="2:7" ht="21" customHeight="1" thickBot="1" x14ac:dyDescent="0.3">
      <c r="B7" s="77">
        <v>2</v>
      </c>
      <c r="C7" s="78" t="s">
        <v>898</v>
      </c>
      <c r="D7" s="123">
        <v>1024</v>
      </c>
      <c r="E7" s="298">
        <v>965</v>
      </c>
      <c r="F7" s="123">
        <v>48</v>
      </c>
      <c r="G7" s="298">
        <v>-162</v>
      </c>
    </row>
    <row r="8" spans="2:7" ht="21" customHeight="1" thickBot="1" x14ac:dyDescent="0.3">
      <c r="B8" s="77">
        <v>3</v>
      </c>
      <c r="C8" s="78" t="s">
        <v>899</v>
      </c>
      <c r="D8" s="123">
        <v>-213</v>
      </c>
      <c r="E8" s="299">
        <v>-326</v>
      </c>
      <c r="F8" s="444"/>
      <c r="G8" s="651"/>
    </row>
    <row r="9" spans="2:7" ht="21" customHeight="1" thickBot="1" x14ac:dyDescent="0.3">
      <c r="B9" s="77">
        <v>4</v>
      </c>
      <c r="C9" s="78" t="s">
        <v>900</v>
      </c>
      <c r="D9" s="123">
        <v>16</v>
      </c>
      <c r="E9" s="299">
        <v>192</v>
      </c>
      <c r="F9" s="435"/>
      <c r="G9" s="435"/>
    </row>
    <row r="10" spans="2:7" ht="21" customHeight="1" thickBot="1" x14ac:dyDescent="0.3">
      <c r="B10" s="77">
        <v>5</v>
      </c>
      <c r="C10" s="78" t="s">
        <v>901</v>
      </c>
      <c r="D10" s="123">
        <v>-354</v>
      </c>
      <c r="E10" s="299">
        <v>-121</v>
      </c>
      <c r="F10" s="435"/>
      <c r="G10" s="435"/>
    </row>
    <row r="11" spans="2:7" ht="21" customHeight="1" thickBot="1" x14ac:dyDescent="0.3">
      <c r="B11" s="77">
        <v>6</v>
      </c>
      <c r="C11" s="78" t="s">
        <v>902</v>
      </c>
      <c r="D11" s="123">
        <v>359</v>
      </c>
      <c r="E11" s="299">
        <v>115</v>
      </c>
      <c r="F11" s="445"/>
      <c r="G11" s="445"/>
    </row>
    <row r="13" spans="2:7" x14ac:dyDescent="0.25">
      <c r="C13" s="300"/>
      <c r="D13" s="301"/>
      <c r="E13" s="301"/>
      <c r="F13" s="301"/>
      <c r="G13" s="301"/>
    </row>
  </sheetData>
  <mergeCells count="5">
    <mergeCell ref="B2:G2"/>
    <mergeCell ref="B4:C5"/>
    <mergeCell ref="D4:E4"/>
    <mergeCell ref="F4:G4"/>
    <mergeCell ref="F8:G11"/>
  </mergeCells>
  <conditionalFormatting sqref="D11">
    <cfRule type="cellIs" dxfId="50" priority="1" stopIfTrue="1" operator="lessThan">
      <formula>0</formula>
    </cfRule>
  </conditionalFormatting>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AF8D-0360-4F7F-9190-2C5EF84EEF07}">
  <dimension ref="B2:K38"/>
  <sheetViews>
    <sheetView showGridLines="0" zoomScale="80" zoomScaleNormal="80" workbookViewId="0">
      <selection activeCell="P10" sqref="P10"/>
    </sheetView>
  </sheetViews>
  <sheetFormatPr defaultRowHeight="15" x14ac:dyDescent="0.25"/>
  <cols>
    <col min="1" max="1" width="2.140625" customWidth="1"/>
    <col min="2" max="2" width="8.5703125" customWidth="1"/>
    <col min="3" max="3" width="40" customWidth="1"/>
    <col min="4" max="11" width="18.7109375" customWidth="1"/>
  </cols>
  <sheetData>
    <row r="2" spans="2:11" ht="30" customHeight="1" x14ac:dyDescent="0.25">
      <c r="B2" s="662" t="s">
        <v>903</v>
      </c>
      <c r="C2" s="662"/>
      <c r="D2" s="662"/>
      <c r="E2" s="662"/>
      <c r="F2" s="662"/>
      <c r="G2" s="662"/>
      <c r="H2" s="662"/>
      <c r="I2" s="662"/>
      <c r="J2" s="662"/>
      <c r="K2" s="662"/>
    </row>
    <row r="3" spans="2:11" x14ac:dyDescent="0.25">
      <c r="D3" s="302"/>
      <c r="E3" s="302"/>
      <c r="F3" s="302"/>
      <c r="G3" s="302"/>
    </row>
    <row r="4" spans="2:11" ht="24" customHeight="1" thickBot="1" x14ac:dyDescent="0.3">
      <c r="D4" s="650" t="s">
        <v>904</v>
      </c>
      <c r="E4" s="602"/>
      <c r="F4" s="602"/>
      <c r="G4" s="602"/>
      <c r="H4" s="650" t="s">
        <v>905</v>
      </c>
      <c r="I4" s="602"/>
      <c r="J4" s="602"/>
      <c r="K4" s="602"/>
    </row>
    <row r="5" spans="2:11" ht="15.75" thickBot="1" x14ac:dyDescent="0.3">
      <c r="B5" s="303" t="s">
        <v>906</v>
      </c>
      <c r="C5" s="78" t="s">
        <v>907</v>
      </c>
      <c r="D5" s="55">
        <v>45107</v>
      </c>
      <c r="E5" s="55">
        <v>45016</v>
      </c>
      <c r="F5" s="55">
        <v>44926</v>
      </c>
      <c r="G5" s="304">
        <v>44834</v>
      </c>
      <c r="H5" s="55">
        <v>45107</v>
      </c>
      <c r="I5" s="55">
        <v>45016</v>
      </c>
      <c r="J5" s="55">
        <v>44926</v>
      </c>
      <c r="K5" s="55">
        <v>44834</v>
      </c>
    </row>
    <row r="6" spans="2:11" ht="24.75" thickBot="1" x14ac:dyDescent="0.3">
      <c r="B6" s="303" t="s">
        <v>908</v>
      </c>
      <c r="C6" s="78" t="s">
        <v>909</v>
      </c>
      <c r="D6" s="81">
        <v>12</v>
      </c>
      <c r="E6" s="81">
        <v>12</v>
      </c>
      <c r="F6" s="81">
        <v>12</v>
      </c>
      <c r="G6" s="81">
        <v>12</v>
      </c>
      <c r="H6" s="174">
        <v>12</v>
      </c>
      <c r="I6" s="174">
        <v>12</v>
      </c>
      <c r="J6" s="174">
        <v>12</v>
      </c>
      <c r="K6" s="174">
        <v>12</v>
      </c>
    </row>
    <row r="7" spans="2:11" ht="15.75" thickBot="1" x14ac:dyDescent="0.3">
      <c r="B7" s="663" t="s">
        <v>910</v>
      </c>
      <c r="C7" s="664"/>
      <c r="D7" s="663"/>
      <c r="E7" s="665"/>
      <c r="F7" s="305"/>
      <c r="G7" s="306"/>
      <c r="H7" s="663"/>
      <c r="I7" s="664"/>
      <c r="J7" s="307"/>
      <c r="K7" s="307"/>
    </row>
    <row r="8" spans="2:11" ht="15.75" thickBot="1" x14ac:dyDescent="0.3">
      <c r="B8" s="127">
        <v>1</v>
      </c>
      <c r="C8" s="173" t="s">
        <v>911</v>
      </c>
      <c r="D8" s="658"/>
      <c r="E8" s="651"/>
      <c r="F8" s="435"/>
      <c r="G8" s="666"/>
      <c r="H8" s="81">
        <v>38898.172826618968</v>
      </c>
      <c r="I8" s="81">
        <v>42753.542114742195</v>
      </c>
      <c r="J8" s="81">
        <v>44368.724999999999</v>
      </c>
      <c r="K8" s="81">
        <v>44529.716</v>
      </c>
    </row>
    <row r="9" spans="2:11" ht="15.75" thickBot="1" x14ac:dyDescent="0.3">
      <c r="B9" s="618" t="s">
        <v>912</v>
      </c>
      <c r="C9" s="657"/>
      <c r="D9" s="618"/>
      <c r="E9" s="618"/>
      <c r="F9" s="308"/>
      <c r="G9" s="308"/>
      <c r="H9" s="618"/>
      <c r="I9" s="657"/>
      <c r="J9" s="309"/>
      <c r="K9" s="309"/>
    </row>
    <row r="10" spans="2:11" ht="24.75" thickBot="1" x14ac:dyDescent="0.3">
      <c r="B10" s="77">
        <v>2</v>
      </c>
      <c r="C10" s="78" t="s">
        <v>913</v>
      </c>
      <c r="D10" s="81">
        <v>82727.45340278995</v>
      </c>
      <c r="E10" s="81">
        <v>82143.13322617345</v>
      </c>
      <c r="F10" s="81">
        <v>81468.758000000002</v>
      </c>
      <c r="G10" s="81">
        <v>80831.009000000005</v>
      </c>
      <c r="H10" s="81">
        <v>4989.5192676816114</v>
      </c>
      <c r="I10" s="81">
        <v>5050.3787991158651</v>
      </c>
      <c r="J10" s="81">
        <v>5067.2659999999996</v>
      </c>
      <c r="K10" s="81">
        <v>5037.9409999999998</v>
      </c>
    </row>
    <row r="11" spans="2:11" ht="15.75" thickBot="1" x14ac:dyDescent="0.3">
      <c r="B11" s="77">
        <v>3</v>
      </c>
      <c r="C11" s="78" t="s">
        <v>914</v>
      </c>
      <c r="D11" s="81">
        <v>52915.262323225026</v>
      </c>
      <c r="E11" s="81">
        <v>52942.910306826176</v>
      </c>
      <c r="F11" s="81">
        <v>52815.379000000001</v>
      </c>
      <c r="G11" s="81">
        <v>52505.332999999999</v>
      </c>
      <c r="H11" s="81">
        <v>2645.7631161612512</v>
      </c>
      <c r="I11" s="81">
        <v>2647.145515341309</v>
      </c>
      <c r="J11" s="81">
        <v>2640.7689999999998</v>
      </c>
      <c r="K11" s="81">
        <v>2625.2669999999998</v>
      </c>
    </row>
    <row r="12" spans="2:11" ht="15.75" thickBot="1" x14ac:dyDescent="0.3">
      <c r="B12" s="77">
        <v>4</v>
      </c>
      <c r="C12" s="78" t="s">
        <v>915</v>
      </c>
      <c r="D12" s="81">
        <v>19443.940189318546</v>
      </c>
      <c r="E12" s="81">
        <v>19932.483610254298</v>
      </c>
      <c r="F12" s="81">
        <v>20117.749</v>
      </c>
      <c r="G12" s="81">
        <v>19993.886999999999</v>
      </c>
      <c r="H12" s="81">
        <v>2343.7561515203602</v>
      </c>
      <c r="I12" s="81">
        <v>2403.2332837745566</v>
      </c>
      <c r="J12" s="81">
        <v>2426.4969999999998</v>
      </c>
      <c r="K12" s="81">
        <v>2412.6750000000002</v>
      </c>
    </row>
    <row r="13" spans="2:11" ht="15.75" thickBot="1" x14ac:dyDescent="0.3">
      <c r="B13" s="77">
        <v>5</v>
      </c>
      <c r="C13" s="78" t="s">
        <v>916</v>
      </c>
      <c r="D13" s="81">
        <v>32026.239876813564</v>
      </c>
      <c r="E13" s="81">
        <v>33424.915732501919</v>
      </c>
      <c r="F13" s="81">
        <v>32755.766</v>
      </c>
      <c r="G13" s="81">
        <v>31636.105</v>
      </c>
      <c r="H13" s="81">
        <v>15718.955568886191</v>
      </c>
      <c r="I13" s="81">
        <v>17129.450811443676</v>
      </c>
      <c r="J13" s="81">
        <v>16784.931</v>
      </c>
      <c r="K13" s="81">
        <v>16167.585999999999</v>
      </c>
    </row>
    <row r="14" spans="2:11" ht="24.75" thickBot="1" x14ac:dyDescent="0.3">
      <c r="B14" s="77">
        <v>6</v>
      </c>
      <c r="C14" s="78" t="s">
        <v>917</v>
      </c>
      <c r="D14" s="81">
        <v>4390.3190517076055</v>
      </c>
      <c r="E14" s="81">
        <v>4345.6349007156832</v>
      </c>
      <c r="F14" s="81">
        <v>4219.2489999999998</v>
      </c>
      <c r="G14" s="81">
        <v>4155.71</v>
      </c>
      <c r="H14" s="81">
        <v>1097.1254753004562</v>
      </c>
      <c r="I14" s="81">
        <v>1085.9731217881426</v>
      </c>
      <c r="J14" s="81">
        <v>1054.395</v>
      </c>
      <c r="K14" s="81">
        <v>1038.52</v>
      </c>
    </row>
    <row r="15" spans="2:11" ht="15.75" thickBot="1" x14ac:dyDescent="0.3">
      <c r="B15" s="77">
        <v>7</v>
      </c>
      <c r="C15" s="78" t="s">
        <v>918</v>
      </c>
      <c r="D15" s="81">
        <v>24029.112511774292</v>
      </c>
      <c r="E15" s="81">
        <v>24616.693429912906</v>
      </c>
      <c r="F15" s="81">
        <v>24529.091</v>
      </c>
      <c r="G15" s="81">
        <v>23792.757000000001</v>
      </c>
      <c r="H15" s="81">
        <v>11015.021780254068</v>
      </c>
      <c r="I15" s="81">
        <v>11580.890287782204</v>
      </c>
      <c r="J15" s="81">
        <v>11723.11</v>
      </c>
      <c r="K15" s="81">
        <v>11441.428</v>
      </c>
    </row>
    <row r="16" spans="2:11" ht="15.75" thickBot="1" x14ac:dyDescent="0.3">
      <c r="B16" s="77">
        <v>8</v>
      </c>
      <c r="C16" s="78" t="s">
        <v>919</v>
      </c>
      <c r="D16" s="81">
        <v>3606.8083133316663</v>
      </c>
      <c r="E16" s="81">
        <v>4462.587401873333</v>
      </c>
      <c r="F16" s="81">
        <v>4007.4259999999999</v>
      </c>
      <c r="G16" s="81">
        <v>3687.6379999999999</v>
      </c>
      <c r="H16" s="81">
        <v>3606.8083133316663</v>
      </c>
      <c r="I16" s="81">
        <v>4462.587401873333</v>
      </c>
      <c r="J16" s="81">
        <v>4007.4259999999999</v>
      </c>
      <c r="K16" s="81">
        <v>3687.6379999999999</v>
      </c>
    </row>
    <row r="17" spans="2:11" ht="15.75" thickBot="1" x14ac:dyDescent="0.3">
      <c r="B17" s="77">
        <v>9</v>
      </c>
      <c r="C17" s="78" t="s">
        <v>920</v>
      </c>
      <c r="D17" s="667"/>
      <c r="E17" s="668"/>
      <c r="F17" s="668"/>
      <c r="G17" s="669"/>
      <c r="H17" s="81">
        <v>684.55935509988478</v>
      </c>
      <c r="I17" s="81">
        <v>734.0629500998848</v>
      </c>
      <c r="J17" s="81">
        <v>369.69499999999999</v>
      </c>
      <c r="K17" s="81">
        <v>197.19499999999999</v>
      </c>
    </row>
    <row r="18" spans="2:11" ht="15.75" thickBot="1" x14ac:dyDescent="0.3">
      <c r="B18" s="77">
        <v>10</v>
      </c>
      <c r="C18" s="78" t="s">
        <v>921</v>
      </c>
      <c r="D18" s="81">
        <v>32285.216202995762</v>
      </c>
      <c r="E18" s="81">
        <v>31568.919229090985</v>
      </c>
      <c r="F18" s="81">
        <v>31131.153999999999</v>
      </c>
      <c r="G18" s="81">
        <v>30836.811000000002</v>
      </c>
      <c r="H18" s="81">
        <v>5507.6075200317227</v>
      </c>
      <c r="I18" s="81">
        <v>5214.8846552036421</v>
      </c>
      <c r="J18" s="81">
        <v>5030.2560000000003</v>
      </c>
      <c r="K18" s="81">
        <v>4804.5209999999997</v>
      </c>
    </row>
    <row r="19" spans="2:11" ht="24.75" thickBot="1" x14ac:dyDescent="0.3">
      <c r="B19" s="77">
        <v>11</v>
      </c>
      <c r="C19" s="78" t="s">
        <v>922</v>
      </c>
      <c r="D19" s="81">
        <v>2781.43606037985</v>
      </c>
      <c r="E19" s="81">
        <v>2526.2132605192219</v>
      </c>
      <c r="F19" s="81">
        <v>2351.172</v>
      </c>
      <c r="G19" s="81">
        <v>2192.1190000000001</v>
      </c>
      <c r="H19" s="81">
        <v>2482.2903936902194</v>
      </c>
      <c r="I19" s="81">
        <v>2222.2519348368442</v>
      </c>
      <c r="J19" s="81">
        <v>2043.92</v>
      </c>
      <c r="K19" s="81">
        <v>1870.721</v>
      </c>
    </row>
    <row r="20" spans="2:11" ht="24.75" thickBot="1" x14ac:dyDescent="0.3">
      <c r="B20" s="77">
        <v>12</v>
      </c>
      <c r="C20" s="78" t="s">
        <v>923</v>
      </c>
      <c r="D20" s="81">
        <v>0</v>
      </c>
      <c r="E20" s="81">
        <v>0</v>
      </c>
      <c r="F20" s="81">
        <v>41.667000000000002</v>
      </c>
      <c r="G20" s="81">
        <v>41.667000000000002</v>
      </c>
      <c r="H20" s="81">
        <v>0</v>
      </c>
      <c r="I20" s="81">
        <v>0</v>
      </c>
      <c r="J20" s="81">
        <v>41.667000000000002</v>
      </c>
      <c r="K20" s="81">
        <v>41.667000000000002</v>
      </c>
    </row>
    <row r="21" spans="2:11" ht="15.75" thickBot="1" x14ac:dyDescent="0.3">
      <c r="B21" s="77">
        <v>13</v>
      </c>
      <c r="C21" s="78" t="s">
        <v>924</v>
      </c>
      <c r="D21" s="81">
        <v>29503.78014261592</v>
      </c>
      <c r="E21" s="81">
        <v>29042.705968571765</v>
      </c>
      <c r="F21" s="81">
        <v>28738.314999999999</v>
      </c>
      <c r="G21" s="81">
        <v>28603.025000000001</v>
      </c>
      <c r="H21" s="81">
        <v>3025.3171263415043</v>
      </c>
      <c r="I21" s="81">
        <v>2992.632720366797</v>
      </c>
      <c r="J21" s="81">
        <v>2944.6689999999999</v>
      </c>
      <c r="K21" s="81">
        <v>2892.134</v>
      </c>
    </row>
    <row r="22" spans="2:11" ht="15.75" thickBot="1" x14ac:dyDescent="0.3">
      <c r="B22" s="77">
        <v>14</v>
      </c>
      <c r="C22" s="78" t="s">
        <v>925</v>
      </c>
      <c r="D22" s="81">
        <v>1062.015506080349</v>
      </c>
      <c r="E22" s="81">
        <v>1201.2514167790023</v>
      </c>
      <c r="F22" s="81">
        <v>1226.7760000000001</v>
      </c>
      <c r="G22" s="81">
        <v>1372.268</v>
      </c>
      <c r="H22" s="81">
        <v>1062.015506080349</v>
      </c>
      <c r="I22" s="81">
        <v>1201.2514167790023</v>
      </c>
      <c r="J22" s="81">
        <v>1226.7760000000001</v>
      </c>
      <c r="K22" s="81">
        <v>1372.268</v>
      </c>
    </row>
    <row r="23" spans="2:11" ht="15.75" thickBot="1" x14ac:dyDescent="0.3">
      <c r="B23" s="77">
        <v>15</v>
      </c>
      <c r="C23" s="78" t="s">
        <v>926</v>
      </c>
      <c r="D23" s="81">
        <v>2087.5218269891661</v>
      </c>
      <c r="E23" s="81">
        <v>2217.8900315124984</v>
      </c>
      <c r="F23" s="81">
        <v>2302.5450000000001</v>
      </c>
      <c r="G23" s="81">
        <v>2132.029</v>
      </c>
      <c r="H23" s="81">
        <v>521.02309766345809</v>
      </c>
      <c r="I23" s="81">
        <v>553.84386985229128</v>
      </c>
      <c r="J23" s="81">
        <v>574.56600000000003</v>
      </c>
      <c r="K23" s="81">
        <v>497.76799999999997</v>
      </c>
    </row>
    <row r="24" spans="2:11" ht="15.75" thickBot="1" x14ac:dyDescent="0.3">
      <c r="B24" s="310">
        <v>16</v>
      </c>
      <c r="C24" s="311" t="s">
        <v>927</v>
      </c>
      <c r="D24" s="659"/>
      <c r="E24" s="660"/>
      <c r="F24" s="660"/>
      <c r="G24" s="661"/>
      <c r="H24" s="312">
        <v>28483.680315443216</v>
      </c>
      <c r="I24" s="312">
        <v>29883.872502494367</v>
      </c>
      <c r="J24" s="312">
        <v>29053.489586978732</v>
      </c>
      <c r="K24" s="312">
        <v>28077.279489022159</v>
      </c>
    </row>
    <row r="25" spans="2:11" ht="15.75" thickBot="1" x14ac:dyDescent="0.3">
      <c r="B25" s="618" t="s">
        <v>928</v>
      </c>
      <c r="C25" s="657"/>
      <c r="D25" s="618"/>
      <c r="E25" s="618"/>
      <c r="F25" s="308"/>
      <c r="G25" s="308"/>
      <c r="H25" s="618"/>
      <c r="I25" s="657"/>
      <c r="J25" s="309"/>
      <c r="K25" s="309"/>
    </row>
    <row r="26" spans="2:11" ht="15.75" thickBot="1" x14ac:dyDescent="0.3">
      <c r="B26" s="77">
        <v>17</v>
      </c>
      <c r="C26" s="78" t="s">
        <v>929</v>
      </c>
      <c r="D26" s="81">
        <v>973.79568413166658</v>
      </c>
      <c r="E26" s="81">
        <v>901.87891249999996</v>
      </c>
      <c r="F26" s="81">
        <v>980.65499999999997</v>
      </c>
      <c r="G26" s="81">
        <v>897.06</v>
      </c>
      <c r="H26" s="81">
        <v>146.87437936666666</v>
      </c>
      <c r="I26" s="81">
        <v>135.03646470000001</v>
      </c>
      <c r="J26" s="81">
        <v>95.879000000000005</v>
      </c>
      <c r="K26" s="81">
        <v>50.119</v>
      </c>
    </row>
    <row r="27" spans="2:11" ht="15.75" thickBot="1" x14ac:dyDescent="0.3">
      <c r="B27" s="77">
        <v>18</v>
      </c>
      <c r="C27" s="78" t="s">
        <v>930</v>
      </c>
      <c r="D27" s="81">
        <v>5642.3823452805473</v>
      </c>
      <c r="E27" s="81">
        <v>5685.8921118381295</v>
      </c>
      <c r="F27" s="81">
        <v>5404.9160000000002</v>
      </c>
      <c r="G27" s="81">
        <v>5069.9290000000001</v>
      </c>
      <c r="H27" s="81">
        <v>3300.4768060023416</v>
      </c>
      <c r="I27" s="81">
        <v>3402.973690826218</v>
      </c>
      <c r="J27" s="81">
        <v>3226.03</v>
      </c>
      <c r="K27" s="81">
        <v>3040.9560000000001</v>
      </c>
    </row>
    <row r="28" spans="2:11" ht="15.75" thickBot="1" x14ac:dyDescent="0.3">
      <c r="B28" s="77">
        <v>19</v>
      </c>
      <c r="C28" s="78" t="s">
        <v>931</v>
      </c>
      <c r="D28" s="81">
        <v>34.794866881623769</v>
      </c>
      <c r="E28" s="81">
        <v>35.765269151340433</v>
      </c>
      <c r="F28" s="81">
        <v>34.326999999999998</v>
      </c>
      <c r="G28" s="81">
        <v>54.38</v>
      </c>
      <c r="H28" s="81">
        <v>34.794866881623769</v>
      </c>
      <c r="I28" s="81">
        <v>35.765269151340433</v>
      </c>
      <c r="J28" s="81">
        <v>34.326999999999998</v>
      </c>
      <c r="K28" s="81">
        <v>54.38</v>
      </c>
    </row>
    <row r="29" spans="2:11" ht="60.75" thickBot="1" x14ac:dyDescent="0.3">
      <c r="B29" s="77" t="s">
        <v>932</v>
      </c>
      <c r="C29" s="78" t="s">
        <v>933</v>
      </c>
      <c r="D29" s="658"/>
      <c r="E29" s="651"/>
      <c r="F29" s="651"/>
      <c r="G29" s="651"/>
      <c r="H29" s="81">
        <v>0</v>
      </c>
      <c r="I29" s="81">
        <v>0</v>
      </c>
      <c r="J29" s="81">
        <v>0</v>
      </c>
      <c r="K29" s="81">
        <v>0</v>
      </c>
    </row>
    <row r="30" spans="2:11" ht="24.75" thickBot="1" x14ac:dyDescent="0.3">
      <c r="B30" s="77" t="s">
        <v>934</v>
      </c>
      <c r="C30" s="78" t="s">
        <v>935</v>
      </c>
      <c r="D30" s="654"/>
      <c r="E30" s="435"/>
      <c r="F30" s="435"/>
      <c r="G30" s="435"/>
      <c r="H30" s="81">
        <v>0</v>
      </c>
      <c r="I30" s="81">
        <v>0</v>
      </c>
      <c r="J30" s="81">
        <v>0</v>
      </c>
      <c r="K30" s="81">
        <v>0</v>
      </c>
    </row>
    <row r="31" spans="2:11" ht="15.75" thickBot="1" x14ac:dyDescent="0.3">
      <c r="B31" s="310">
        <v>20</v>
      </c>
      <c r="C31" s="311" t="s">
        <v>936</v>
      </c>
      <c r="D31" s="312">
        <v>6650.972896293837</v>
      </c>
      <c r="E31" s="312">
        <v>6623.5362934894702</v>
      </c>
      <c r="F31" s="312">
        <v>6419.8990000000003</v>
      </c>
      <c r="G31" s="312">
        <v>6021.37</v>
      </c>
      <c r="H31" s="312">
        <v>3482.1460522506318</v>
      </c>
      <c r="I31" s="312">
        <v>3573.7754246775585</v>
      </c>
      <c r="J31" s="312">
        <v>3356.2359999999999</v>
      </c>
      <c r="K31" s="312">
        <v>3145.4540000000002</v>
      </c>
    </row>
    <row r="32" spans="2:11" ht="15.75" thickBot="1" x14ac:dyDescent="0.3">
      <c r="B32" s="77" t="s">
        <v>91</v>
      </c>
      <c r="C32" s="78" t="s">
        <v>937</v>
      </c>
      <c r="D32" s="81">
        <v>0</v>
      </c>
      <c r="E32" s="81">
        <v>0</v>
      </c>
      <c r="F32" s="81">
        <v>0</v>
      </c>
      <c r="G32" s="81">
        <v>0</v>
      </c>
      <c r="H32" s="81">
        <v>0</v>
      </c>
      <c r="I32" s="81">
        <v>0</v>
      </c>
      <c r="J32" s="81">
        <v>0</v>
      </c>
      <c r="K32" s="81">
        <v>0</v>
      </c>
    </row>
    <row r="33" spans="2:11" ht="15.75" thickBot="1" x14ac:dyDescent="0.3">
      <c r="B33" s="77" t="s">
        <v>93</v>
      </c>
      <c r="C33" s="78" t="s">
        <v>938</v>
      </c>
      <c r="D33" s="81">
        <v>0</v>
      </c>
      <c r="E33" s="81">
        <v>0</v>
      </c>
      <c r="F33" s="81">
        <v>0</v>
      </c>
      <c r="G33" s="81">
        <v>0</v>
      </c>
      <c r="H33" s="81">
        <v>0</v>
      </c>
      <c r="I33" s="81">
        <v>0</v>
      </c>
      <c r="J33" s="81">
        <v>0</v>
      </c>
      <c r="K33" s="81">
        <v>0</v>
      </c>
    </row>
    <row r="34" spans="2:11" ht="15.75" thickBot="1" x14ac:dyDescent="0.3">
      <c r="B34" s="77" t="s">
        <v>95</v>
      </c>
      <c r="C34" s="78" t="s">
        <v>939</v>
      </c>
      <c r="D34" s="81">
        <v>6650.972896293837</v>
      </c>
      <c r="E34" s="81">
        <v>6623.5362934894702</v>
      </c>
      <c r="F34" s="81">
        <v>6419.8990000000003</v>
      </c>
      <c r="G34" s="81">
        <v>6021.37</v>
      </c>
      <c r="H34" s="81">
        <v>3482.1460522506318</v>
      </c>
      <c r="I34" s="81">
        <v>3573.7754246775585</v>
      </c>
      <c r="J34" s="81">
        <v>3356.2359999999999</v>
      </c>
      <c r="K34" s="81">
        <v>3145.4540000000002</v>
      </c>
    </row>
    <row r="35" spans="2:11" ht="15.75" thickBot="1" x14ac:dyDescent="0.3">
      <c r="B35" s="618" t="s">
        <v>940</v>
      </c>
      <c r="C35" s="429"/>
      <c r="D35" s="618"/>
      <c r="E35" s="618"/>
      <c r="F35" s="308"/>
      <c r="G35" s="308"/>
      <c r="H35" s="618"/>
      <c r="I35" s="657"/>
      <c r="J35" s="309"/>
      <c r="K35" s="309"/>
    </row>
    <row r="36" spans="2:11" ht="15.75" thickBot="1" x14ac:dyDescent="0.3">
      <c r="B36" s="313">
        <v>21</v>
      </c>
      <c r="C36" s="314" t="s">
        <v>941</v>
      </c>
      <c r="D36" s="652"/>
      <c r="E36" s="653"/>
      <c r="F36" s="653"/>
      <c r="G36" s="653"/>
      <c r="H36" s="315">
        <v>38898.172826618968</v>
      </c>
      <c r="I36" s="315">
        <v>42753.542114742195</v>
      </c>
      <c r="J36" s="315">
        <v>44368.724999999999</v>
      </c>
      <c r="K36" s="315">
        <v>44529.716</v>
      </c>
    </row>
    <row r="37" spans="2:11" ht="15.75" thickBot="1" x14ac:dyDescent="0.3">
      <c r="B37" s="310">
        <v>22</v>
      </c>
      <c r="C37" s="311" t="s">
        <v>942</v>
      </c>
      <c r="D37" s="654"/>
      <c r="E37" s="435"/>
      <c r="F37" s="435"/>
      <c r="G37" s="435"/>
      <c r="H37" s="316">
        <v>25001.534263192592</v>
      </c>
      <c r="I37" s="316">
        <v>26310.097077816805</v>
      </c>
      <c r="J37" s="316">
        <v>25697.254000000001</v>
      </c>
      <c r="K37" s="316">
        <v>24931.825000000001</v>
      </c>
    </row>
    <row r="38" spans="2:11" ht="15.75" thickBot="1" x14ac:dyDescent="0.3">
      <c r="B38" s="317">
        <v>23</v>
      </c>
      <c r="C38" s="318" t="s">
        <v>943</v>
      </c>
      <c r="D38" s="655"/>
      <c r="E38" s="656"/>
      <c r="F38" s="656"/>
      <c r="G38" s="656"/>
      <c r="H38" s="319">
        <v>1.5591445988024264</v>
      </c>
      <c r="I38" s="320">
        <v>1.6289251335202259</v>
      </c>
      <c r="J38" s="320">
        <v>1.734</v>
      </c>
      <c r="K38" s="320">
        <v>1.8029999999999999</v>
      </c>
    </row>
  </sheetData>
  <mergeCells count="20">
    <mergeCell ref="D24:G24"/>
    <mergeCell ref="B2:K2"/>
    <mergeCell ref="D4:G4"/>
    <mergeCell ref="H4:K4"/>
    <mergeCell ref="B7:C7"/>
    <mergeCell ref="D7:E7"/>
    <mergeCell ref="H7:I7"/>
    <mergeCell ref="D8:G8"/>
    <mergeCell ref="B9:C9"/>
    <mergeCell ref="D9:E9"/>
    <mergeCell ref="H9:I9"/>
    <mergeCell ref="D17:G17"/>
    <mergeCell ref="D36:G38"/>
    <mergeCell ref="B25:C25"/>
    <mergeCell ref="D25:E25"/>
    <mergeCell ref="H25:I25"/>
    <mergeCell ref="D29:G30"/>
    <mergeCell ref="B35:C35"/>
    <mergeCell ref="D35:E35"/>
    <mergeCell ref="H35:I35"/>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A8B4-5BD8-4D74-A9DA-2F0ED244A3E0}">
  <dimension ref="B2:J42"/>
  <sheetViews>
    <sheetView showGridLines="0" topLeftCell="A5" zoomScale="85" zoomScaleNormal="85" workbookViewId="0">
      <selection activeCell="N19" sqref="N19"/>
    </sheetView>
  </sheetViews>
  <sheetFormatPr defaultColWidth="9.140625" defaultRowHeight="12" x14ac:dyDescent="0.2"/>
  <cols>
    <col min="1" max="1" width="2.140625" style="46" customWidth="1"/>
    <col min="2" max="2" width="8.5703125" style="46" customWidth="1"/>
    <col min="3" max="3" width="66.7109375" style="46" customWidth="1"/>
    <col min="4" max="8" width="18.7109375" style="46" customWidth="1"/>
    <col min="9" max="16384" width="9.140625" style="46"/>
  </cols>
  <sheetData>
    <row r="2" spans="2:10" ht="30" customHeight="1" x14ac:dyDescent="0.25">
      <c r="B2" s="430" t="s">
        <v>944</v>
      </c>
      <c r="C2" s="432"/>
      <c r="D2" s="432"/>
      <c r="E2" s="432"/>
      <c r="F2" s="432"/>
      <c r="G2" s="432"/>
      <c r="H2" s="432"/>
      <c r="I2"/>
      <c r="J2"/>
    </row>
    <row r="3" spans="2:10" ht="15" customHeight="1" x14ac:dyDescent="0.2">
      <c r="B3" s="166"/>
      <c r="C3" s="166"/>
      <c r="D3" s="166"/>
      <c r="E3" s="166"/>
      <c r="F3" s="166"/>
      <c r="G3" s="166"/>
      <c r="H3" s="166"/>
    </row>
    <row r="4" spans="2:10" ht="24" customHeight="1" thickBot="1" x14ac:dyDescent="0.25">
      <c r="B4" s="694"/>
      <c r="C4" s="695"/>
      <c r="D4" s="698" t="s">
        <v>945</v>
      </c>
      <c r="E4" s="565"/>
      <c r="F4" s="565"/>
      <c r="G4" s="699"/>
      <c r="H4" s="496" t="s">
        <v>946</v>
      </c>
    </row>
    <row r="5" spans="2:10" ht="24" customHeight="1" thickBot="1" x14ac:dyDescent="0.25">
      <c r="B5" s="696"/>
      <c r="C5" s="697"/>
      <c r="D5" s="321" t="s">
        <v>947</v>
      </c>
      <c r="E5" s="245" t="s">
        <v>948</v>
      </c>
      <c r="F5" s="245" t="s">
        <v>949</v>
      </c>
      <c r="G5" s="245" t="s">
        <v>950</v>
      </c>
      <c r="H5" s="700"/>
    </row>
    <row r="6" spans="2:10" ht="24" customHeight="1" thickBot="1" x14ac:dyDescent="0.25">
      <c r="B6" s="690" t="s">
        <v>951</v>
      </c>
      <c r="C6" s="691"/>
      <c r="D6" s="701"/>
      <c r="E6" s="702"/>
      <c r="F6" s="702"/>
      <c r="G6" s="702"/>
      <c r="H6" s="702"/>
    </row>
    <row r="7" spans="2:10" ht="24" customHeight="1" thickBot="1" x14ac:dyDescent="0.25">
      <c r="B7" s="105">
        <v>1</v>
      </c>
      <c r="C7" s="308" t="s">
        <v>952</v>
      </c>
      <c r="D7" s="322">
        <v>11386.903109630501</v>
      </c>
      <c r="E7" s="322">
        <v>0</v>
      </c>
      <c r="F7" s="322">
        <v>0</v>
      </c>
      <c r="G7" s="322">
        <v>1813.2111084029</v>
      </c>
      <c r="H7" s="322">
        <v>13200.114218033399</v>
      </c>
    </row>
    <row r="8" spans="2:10" ht="24" customHeight="1" thickBot="1" x14ac:dyDescent="0.25">
      <c r="B8" s="77">
        <v>2</v>
      </c>
      <c r="C8" s="78" t="s">
        <v>953</v>
      </c>
      <c r="D8" s="81">
        <v>11386.903109630501</v>
      </c>
      <c r="E8" s="81">
        <v>0</v>
      </c>
      <c r="F8" s="81">
        <v>0</v>
      </c>
      <c r="G8" s="81">
        <v>1813.2111084029</v>
      </c>
      <c r="H8" s="81">
        <v>13200.114218033401</v>
      </c>
    </row>
    <row r="9" spans="2:10" ht="24" customHeight="1" thickBot="1" x14ac:dyDescent="0.25">
      <c r="B9" s="77">
        <v>3</v>
      </c>
      <c r="C9" s="78" t="s">
        <v>954</v>
      </c>
      <c r="D9" s="685"/>
      <c r="E9" s="81"/>
      <c r="F9" s="81"/>
      <c r="G9" s="81"/>
      <c r="H9" s="81"/>
    </row>
    <row r="10" spans="2:10" ht="24" customHeight="1" thickBot="1" x14ac:dyDescent="0.25">
      <c r="B10" s="105">
        <v>4</v>
      </c>
      <c r="C10" s="308" t="s">
        <v>955</v>
      </c>
      <c r="D10" s="686"/>
      <c r="E10" s="322">
        <v>74598.634570554394</v>
      </c>
      <c r="F10" s="322">
        <v>1379.0318402833</v>
      </c>
      <c r="G10" s="322">
        <v>9262.0145381113998</v>
      </c>
      <c r="H10" s="322">
        <v>80371.4199943391</v>
      </c>
    </row>
    <row r="11" spans="2:10" ht="24" customHeight="1" thickBot="1" x14ac:dyDescent="0.25">
      <c r="B11" s="77">
        <v>5</v>
      </c>
      <c r="C11" s="78" t="s">
        <v>914</v>
      </c>
      <c r="D11" s="686"/>
      <c r="E11" s="81">
        <v>54430.514367948497</v>
      </c>
      <c r="F11" s="81">
        <v>159.59936152590001</v>
      </c>
      <c r="G11" s="81">
        <v>1471.9581444723001</v>
      </c>
      <c r="H11" s="81">
        <v>53332.566187472999</v>
      </c>
    </row>
    <row r="12" spans="2:10" ht="24" customHeight="1" thickBot="1" x14ac:dyDescent="0.25">
      <c r="B12" s="77">
        <v>6</v>
      </c>
      <c r="C12" s="78" t="s">
        <v>915</v>
      </c>
      <c r="D12" s="686"/>
      <c r="E12" s="81">
        <v>20168.1202026059</v>
      </c>
      <c r="F12" s="81">
        <v>1219.4324787574999</v>
      </c>
      <c r="G12" s="81">
        <v>7790.0563936389999</v>
      </c>
      <c r="H12" s="81">
        <v>27038.853806865998</v>
      </c>
    </row>
    <row r="13" spans="2:10" ht="24" customHeight="1" thickBot="1" x14ac:dyDescent="0.25">
      <c r="B13" s="105">
        <v>7</v>
      </c>
      <c r="C13" s="308" t="s">
        <v>956</v>
      </c>
      <c r="D13" s="686"/>
      <c r="E13" s="322">
        <v>45053.651016882694</v>
      </c>
      <c r="F13" s="322">
        <v>2867.4399995667</v>
      </c>
      <c r="G13" s="322">
        <v>12449.3581458925</v>
      </c>
      <c r="H13" s="322">
        <v>30563.072181247298</v>
      </c>
    </row>
    <row r="14" spans="2:10" ht="24" customHeight="1" thickBot="1" x14ac:dyDescent="0.25">
      <c r="B14" s="77">
        <v>8</v>
      </c>
      <c r="C14" s="78" t="s">
        <v>957</v>
      </c>
      <c r="D14" s="686"/>
      <c r="E14" s="81">
        <v>3896.4117221544998</v>
      </c>
      <c r="F14" s="81">
        <v>0</v>
      </c>
      <c r="G14" s="81">
        <v>0</v>
      </c>
      <c r="H14" s="81">
        <v>1948.2058610772999</v>
      </c>
    </row>
    <row r="15" spans="2:10" ht="24" customHeight="1" thickBot="1" x14ac:dyDescent="0.25">
      <c r="B15" s="77">
        <v>9</v>
      </c>
      <c r="C15" s="78" t="s">
        <v>958</v>
      </c>
      <c r="D15" s="686"/>
      <c r="E15" s="81">
        <v>41157.239294728191</v>
      </c>
      <c r="F15" s="81">
        <v>2867.4399995667</v>
      </c>
      <c r="G15" s="81">
        <v>12449.3581458925</v>
      </c>
      <c r="H15" s="81">
        <v>28614.866320169996</v>
      </c>
    </row>
    <row r="16" spans="2:10" ht="24" customHeight="1" thickBot="1" x14ac:dyDescent="0.25">
      <c r="B16" s="105">
        <v>10</v>
      </c>
      <c r="C16" s="308" t="s">
        <v>959</v>
      </c>
      <c r="D16" s="687"/>
      <c r="E16" s="322">
        <v>0</v>
      </c>
      <c r="F16" s="322">
        <v>0</v>
      </c>
      <c r="G16" s="322">
        <v>0</v>
      </c>
      <c r="H16" s="322">
        <v>0</v>
      </c>
    </row>
    <row r="17" spans="2:8" ht="24" customHeight="1" thickBot="1" x14ac:dyDescent="0.25">
      <c r="B17" s="105">
        <v>11</v>
      </c>
      <c r="C17" s="308" t="s">
        <v>960</v>
      </c>
      <c r="D17" s="322">
        <v>2187.2699175906</v>
      </c>
      <c r="E17" s="322">
        <v>1793.4547012302999</v>
      </c>
      <c r="F17" s="322">
        <v>0</v>
      </c>
      <c r="G17" s="322">
        <v>0</v>
      </c>
      <c r="H17" s="322">
        <v>0</v>
      </c>
    </row>
    <row r="18" spans="2:8" ht="24" customHeight="1" thickBot="1" x14ac:dyDescent="0.25">
      <c r="B18" s="77">
        <v>12</v>
      </c>
      <c r="C18" s="78" t="s">
        <v>961</v>
      </c>
      <c r="D18" s="81">
        <v>2187.2699175906</v>
      </c>
      <c r="E18" s="667"/>
      <c r="F18" s="668"/>
      <c r="G18" s="668"/>
      <c r="H18" s="668"/>
    </row>
    <row r="19" spans="2:8" ht="24" customHeight="1" thickBot="1" x14ac:dyDescent="0.25">
      <c r="B19" s="77">
        <v>13</v>
      </c>
      <c r="C19" s="78" t="s">
        <v>962</v>
      </c>
      <c r="D19" s="658"/>
      <c r="E19" s="81">
        <v>1793.4547012302999</v>
      </c>
      <c r="F19" s="81">
        <v>0</v>
      </c>
      <c r="G19" s="81">
        <v>0</v>
      </c>
      <c r="H19" s="81">
        <v>0</v>
      </c>
    </row>
    <row r="20" spans="2:8" ht="24" customHeight="1" thickBot="1" x14ac:dyDescent="0.25">
      <c r="B20" s="310">
        <v>14</v>
      </c>
      <c r="C20" s="323" t="s">
        <v>963</v>
      </c>
      <c r="D20" s="655"/>
      <c r="E20" s="688"/>
      <c r="F20" s="660"/>
      <c r="G20" s="689"/>
      <c r="H20" s="158">
        <v>122186.400532542</v>
      </c>
    </row>
    <row r="21" spans="2:8" ht="24" customHeight="1" thickBot="1" x14ac:dyDescent="0.25">
      <c r="B21" s="690" t="s">
        <v>964</v>
      </c>
      <c r="C21" s="691"/>
      <c r="D21" s="692"/>
      <c r="E21" s="693"/>
      <c r="F21" s="693"/>
      <c r="G21" s="693"/>
      <c r="H21" s="693"/>
    </row>
    <row r="22" spans="2:8" ht="24" customHeight="1" thickBot="1" x14ac:dyDescent="0.25">
      <c r="B22" s="105">
        <v>15</v>
      </c>
      <c r="C22" s="308" t="s">
        <v>911</v>
      </c>
      <c r="D22" s="652"/>
      <c r="E22" s="675"/>
      <c r="F22" s="676"/>
      <c r="G22" s="677"/>
      <c r="H22" s="79">
        <v>656.83593094819992</v>
      </c>
    </row>
    <row r="23" spans="2:8" ht="24" customHeight="1" thickBot="1" x14ac:dyDescent="0.25">
      <c r="B23" s="105" t="s">
        <v>965</v>
      </c>
      <c r="C23" s="308" t="s">
        <v>966</v>
      </c>
      <c r="D23" s="654"/>
      <c r="E23" s="322">
        <v>313.00817792930002</v>
      </c>
      <c r="F23" s="322">
        <v>309.69115372750002</v>
      </c>
      <c r="G23" s="322">
        <v>5560.7297733432997</v>
      </c>
      <c r="H23" s="322">
        <v>5255.9147392499999</v>
      </c>
    </row>
    <row r="24" spans="2:8" ht="24" customHeight="1" thickBot="1" x14ac:dyDescent="0.25">
      <c r="B24" s="105">
        <v>16</v>
      </c>
      <c r="C24" s="308" t="s">
        <v>967</v>
      </c>
      <c r="D24" s="654"/>
      <c r="E24" s="322" t="s">
        <v>739</v>
      </c>
      <c r="F24" s="322" t="s">
        <v>739</v>
      </c>
      <c r="G24" s="322" t="s">
        <v>739</v>
      </c>
      <c r="H24" s="322" t="s">
        <v>739</v>
      </c>
    </row>
    <row r="25" spans="2:8" ht="24" customHeight="1" thickBot="1" x14ac:dyDescent="0.25">
      <c r="B25" s="105">
        <v>17</v>
      </c>
      <c r="C25" s="308" t="s">
        <v>968</v>
      </c>
      <c r="D25" s="654"/>
      <c r="E25" s="322">
        <v>12834.744824767598</v>
      </c>
      <c r="F25" s="322">
        <v>5981.2351081562001</v>
      </c>
      <c r="G25" s="322">
        <v>91370.222093472403</v>
      </c>
      <c r="H25" s="322">
        <v>77120.883116801895</v>
      </c>
    </row>
    <row r="26" spans="2:8" ht="24" customHeight="1" thickBot="1" x14ac:dyDescent="0.25">
      <c r="B26" s="77">
        <v>18</v>
      </c>
      <c r="C26" s="78" t="s">
        <v>969</v>
      </c>
      <c r="D26" s="654"/>
      <c r="E26" s="81">
        <v>931.91214433000005</v>
      </c>
      <c r="F26" s="81">
        <v>3.1761947799999994</v>
      </c>
      <c r="G26" s="81">
        <v>0</v>
      </c>
      <c r="H26" s="81">
        <v>1.5880973899999997</v>
      </c>
    </row>
    <row r="27" spans="2:8" ht="24" customHeight="1" thickBot="1" x14ac:dyDescent="0.25">
      <c r="B27" s="77">
        <v>19</v>
      </c>
      <c r="C27" s="78" t="s">
        <v>970</v>
      </c>
      <c r="D27" s="654"/>
      <c r="E27" s="81">
        <v>671.74065287730002</v>
      </c>
      <c r="F27" s="81">
        <v>145.76635662040002</v>
      </c>
      <c r="G27" s="81">
        <v>1754.4822111131998</v>
      </c>
      <c r="H27" s="81">
        <v>1879.9395808485999</v>
      </c>
    </row>
    <row r="28" spans="2:8" ht="24" customHeight="1" thickBot="1" x14ac:dyDescent="0.25">
      <c r="B28" s="77">
        <v>20</v>
      </c>
      <c r="C28" s="78" t="s">
        <v>971</v>
      </c>
      <c r="D28" s="654"/>
      <c r="E28" s="81">
        <v>8601.4920583409003</v>
      </c>
      <c r="F28" s="81">
        <v>4332.0680815068999</v>
      </c>
      <c r="G28" s="81">
        <v>45587.591031273099</v>
      </c>
      <c r="H28" s="81">
        <v>68118.696175706005</v>
      </c>
    </row>
    <row r="29" spans="2:8" ht="24" customHeight="1" thickBot="1" x14ac:dyDescent="0.25">
      <c r="B29" s="77">
        <v>21</v>
      </c>
      <c r="C29" s="78" t="s">
        <v>972</v>
      </c>
      <c r="D29" s="654"/>
      <c r="E29" s="81">
        <v>1537.6653380385999</v>
      </c>
      <c r="F29" s="81">
        <v>861.87726281960011</v>
      </c>
      <c r="G29" s="81">
        <v>15461.351092884503</v>
      </c>
      <c r="H29" s="81">
        <v>34506.508703453299</v>
      </c>
    </row>
    <row r="30" spans="2:8" ht="24" customHeight="1" thickBot="1" x14ac:dyDescent="0.25">
      <c r="B30" s="77">
        <v>22</v>
      </c>
      <c r="C30" s="78" t="s">
        <v>973</v>
      </c>
      <c r="D30" s="654"/>
      <c r="E30" s="81">
        <v>1347.8902402691001</v>
      </c>
      <c r="F30" s="81">
        <v>1378.2444403989</v>
      </c>
      <c r="G30" s="81">
        <v>36500.760532037595</v>
      </c>
      <c r="H30" s="81">
        <v>1347.8902402691001</v>
      </c>
    </row>
    <row r="31" spans="2:8" ht="24" customHeight="1" thickBot="1" x14ac:dyDescent="0.25">
      <c r="B31" s="77">
        <v>23</v>
      </c>
      <c r="C31" s="78" t="s">
        <v>972</v>
      </c>
      <c r="D31" s="654"/>
      <c r="E31" s="81">
        <v>1231.6491517152999</v>
      </c>
      <c r="F31" s="81">
        <v>1253.9421911377999</v>
      </c>
      <c r="G31" s="81">
        <v>33427.8162801777</v>
      </c>
      <c r="H31" s="81">
        <v>0</v>
      </c>
    </row>
    <row r="32" spans="2:8" ht="24" customHeight="1" thickBot="1" x14ac:dyDescent="0.25">
      <c r="B32" s="77">
        <v>24</v>
      </c>
      <c r="C32" s="78" t="s">
        <v>974</v>
      </c>
      <c r="D32" s="654"/>
      <c r="E32" s="81">
        <v>1281.7097289502999</v>
      </c>
      <c r="F32" s="81">
        <v>121.98003485</v>
      </c>
      <c r="G32" s="81">
        <v>7527.3883190485994</v>
      </c>
      <c r="H32" s="81">
        <v>7120.6592628572998</v>
      </c>
    </row>
    <row r="33" spans="2:8" ht="24" customHeight="1" thickBot="1" x14ac:dyDescent="0.25">
      <c r="B33" s="105">
        <v>25</v>
      </c>
      <c r="C33" s="308" t="s">
        <v>975</v>
      </c>
      <c r="D33" s="674"/>
      <c r="E33" s="322" t="s">
        <v>739</v>
      </c>
      <c r="F33" s="322" t="s">
        <v>739</v>
      </c>
      <c r="G33" s="322" t="s">
        <v>739</v>
      </c>
      <c r="H33" s="322" t="s">
        <v>739</v>
      </c>
    </row>
    <row r="34" spans="2:8" ht="24" customHeight="1" thickBot="1" x14ac:dyDescent="0.25">
      <c r="B34" s="105">
        <v>26</v>
      </c>
      <c r="C34" s="308" t="s">
        <v>976</v>
      </c>
      <c r="D34" s="322"/>
      <c r="E34" s="322">
        <v>7213.5311136504988</v>
      </c>
      <c r="F34" s="322">
        <v>4.6304297199999995</v>
      </c>
      <c r="G34" s="322">
        <v>6303.8158480009997</v>
      </c>
      <c r="H34" s="322">
        <v>7350.1915241313</v>
      </c>
    </row>
    <row r="35" spans="2:8" ht="24" customHeight="1" thickBot="1" x14ac:dyDescent="0.25">
      <c r="B35" s="77">
        <v>27</v>
      </c>
      <c r="C35" s="78" t="s">
        <v>977</v>
      </c>
      <c r="D35" s="658"/>
      <c r="E35" s="444"/>
      <c r="F35" s="678"/>
      <c r="G35" s="81"/>
      <c r="H35" s="81"/>
    </row>
    <row r="36" spans="2:8" ht="24" customHeight="1" thickBot="1" x14ac:dyDescent="0.25">
      <c r="B36" s="77">
        <v>28</v>
      </c>
      <c r="C36" s="78" t="s">
        <v>978</v>
      </c>
      <c r="D36" s="654"/>
      <c r="E36" s="679">
        <v>0</v>
      </c>
      <c r="F36" s="680">
        <v>0</v>
      </c>
      <c r="G36" s="681">
        <v>34.745441219999996</v>
      </c>
      <c r="H36" s="81">
        <v>328.86548981909999</v>
      </c>
    </row>
    <row r="37" spans="2:8" ht="24" customHeight="1" thickBot="1" x14ac:dyDescent="0.25">
      <c r="B37" s="77">
        <v>29</v>
      </c>
      <c r="C37" s="78" t="s">
        <v>979</v>
      </c>
      <c r="D37" s="654"/>
      <c r="E37" s="682">
        <v>177.6264084286</v>
      </c>
      <c r="F37" s="683">
        <v>0</v>
      </c>
      <c r="G37" s="684">
        <v>0</v>
      </c>
      <c r="H37" s="81">
        <v>177.6264084286</v>
      </c>
    </row>
    <row r="38" spans="2:8" ht="24" customHeight="1" thickBot="1" x14ac:dyDescent="0.25">
      <c r="B38" s="77">
        <v>30</v>
      </c>
      <c r="C38" s="78" t="s">
        <v>980</v>
      </c>
      <c r="D38" s="654"/>
      <c r="E38" s="679">
        <v>5367.7918024518995</v>
      </c>
      <c r="F38" s="680">
        <v>0</v>
      </c>
      <c r="G38" s="681">
        <v>0</v>
      </c>
      <c r="H38" s="81">
        <v>268.3895901226</v>
      </c>
    </row>
    <row r="39" spans="2:8" ht="24" customHeight="1" thickBot="1" x14ac:dyDescent="0.25">
      <c r="B39" s="77">
        <v>31</v>
      </c>
      <c r="C39" s="78" t="s">
        <v>981</v>
      </c>
      <c r="D39" s="654"/>
      <c r="E39" s="174">
        <v>1668.1129027699999</v>
      </c>
      <c r="F39" s="174">
        <v>4.6304297199999995</v>
      </c>
      <c r="G39" s="174">
        <v>6269.0704067810002</v>
      </c>
      <c r="H39" s="81">
        <v>6575.3100357609992</v>
      </c>
    </row>
    <row r="40" spans="2:8" ht="24" customHeight="1" thickBot="1" x14ac:dyDescent="0.25">
      <c r="B40" s="105">
        <v>32</v>
      </c>
      <c r="C40" s="308" t="s">
        <v>982</v>
      </c>
      <c r="D40" s="654"/>
      <c r="E40" s="322">
        <v>3461.0985099</v>
      </c>
      <c r="F40" s="322">
        <v>5884.5767253599997</v>
      </c>
      <c r="G40" s="322">
        <v>22754.156079189299</v>
      </c>
      <c r="H40" s="322">
        <v>1605.1393973094998</v>
      </c>
    </row>
    <row r="41" spans="2:8" ht="24" customHeight="1" thickBot="1" x14ac:dyDescent="0.25">
      <c r="B41" s="310">
        <v>33</v>
      </c>
      <c r="C41" s="323" t="s">
        <v>983</v>
      </c>
      <c r="D41" s="670"/>
      <c r="E41" s="435"/>
      <c r="F41" s="671"/>
      <c r="G41" s="672"/>
      <c r="H41" s="158">
        <v>91988.964708440893</v>
      </c>
    </row>
    <row r="42" spans="2:8" ht="24" customHeight="1" thickBot="1" x14ac:dyDescent="0.25">
      <c r="B42" s="310">
        <v>34</v>
      </c>
      <c r="C42" s="323" t="s">
        <v>984</v>
      </c>
      <c r="D42" s="654"/>
      <c r="E42" s="435"/>
      <c r="F42" s="435"/>
      <c r="G42" s="673"/>
      <c r="H42" s="324">
        <v>1.3282723739723801</v>
      </c>
    </row>
  </sheetData>
  <mergeCells count="20">
    <mergeCell ref="B2:H2"/>
    <mergeCell ref="B4:C5"/>
    <mergeCell ref="D4:G4"/>
    <mergeCell ref="H4:H5"/>
    <mergeCell ref="B6:C6"/>
    <mergeCell ref="D6:H6"/>
    <mergeCell ref="D9:D16"/>
    <mergeCell ref="E18:H18"/>
    <mergeCell ref="D19:D20"/>
    <mergeCell ref="E20:G20"/>
    <mergeCell ref="B21:C21"/>
    <mergeCell ref="D21:H21"/>
    <mergeCell ref="D41:G42"/>
    <mergeCell ref="D22:D33"/>
    <mergeCell ref="E22:G22"/>
    <mergeCell ref="D35:D40"/>
    <mergeCell ref="E35:F35"/>
    <mergeCell ref="E36:G36"/>
    <mergeCell ref="E37:G37"/>
    <mergeCell ref="E38:G38"/>
  </mergeCells>
  <conditionalFormatting sqref="D8:H8">
    <cfRule type="cellIs" dxfId="49" priority="24" stopIfTrue="1" operator="lessThan">
      <formula>0</formula>
    </cfRule>
  </conditionalFormatting>
  <conditionalFormatting sqref="E9:H9">
    <cfRule type="cellIs" dxfId="48" priority="23" stopIfTrue="1" operator="lessThan">
      <formula>0</formula>
    </cfRule>
  </conditionalFormatting>
  <conditionalFormatting sqref="E11:H12 E14:H15">
    <cfRule type="cellIs" dxfId="47" priority="22" stopIfTrue="1" operator="lessThan">
      <formula>0</formula>
    </cfRule>
  </conditionalFormatting>
  <conditionalFormatting sqref="D18">
    <cfRule type="cellIs" dxfId="46" priority="21" stopIfTrue="1" operator="lessThan">
      <formula>0</formula>
    </cfRule>
  </conditionalFormatting>
  <conditionalFormatting sqref="E19:F19">
    <cfRule type="cellIs" dxfId="45" priority="20" stopIfTrue="1" operator="lessThan">
      <formula>0</formula>
    </cfRule>
  </conditionalFormatting>
  <conditionalFormatting sqref="H22">
    <cfRule type="cellIs" dxfId="44" priority="19" stopIfTrue="1" operator="lessThan">
      <formula>0</formula>
    </cfRule>
  </conditionalFormatting>
  <conditionalFormatting sqref="E26:H32">
    <cfRule type="cellIs" dxfId="43" priority="18" stopIfTrue="1" operator="lessThan">
      <formula>0</formula>
    </cfRule>
  </conditionalFormatting>
  <conditionalFormatting sqref="G35:H35">
    <cfRule type="cellIs" dxfId="42" priority="17" stopIfTrue="1" operator="lessThan">
      <formula>0</formula>
    </cfRule>
  </conditionalFormatting>
  <conditionalFormatting sqref="E36:E37">
    <cfRule type="cellIs" dxfId="41" priority="16" stopIfTrue="1" operator="lessThan">
      <formula>0</formula>
    </cfRule>
  </conditionalFormatting>
  <conditionalFormatting sqref="E13:H13">
    <cfRule type="cellIs" dxfId="40" priority="4" stopIfTrue="1" operator="lessThan">
      <formula>0</formula>
    </cfRule>
  </conditionalFormatting>
  <conditionalFormatting sqref="E40">
    <cfRule type="cellIs" dxfId="39" priority="15" stopIfTrue="1" operator="lessThan">
      <formula>0</formula>
    </cfRule>
  </conditionalFormatting>
  <conditionalFormatting sqref="H36:H39">
    <cfRule type="cellIs" dxfId="38" priority="14" stopIfTrue="1" operator="lessThan">
      <formula>0</formula>
    </cfRule>
  </conditionalFormatting>
  <conditionalFormatting sqref="E16:H16">
    <cfRule type="cellIs" dxfId="37" priority="5" stopIfTrue="1" operator="lessThan">
      <formula>0</formula>
    </cfRule>
  </conditionalFormatting>
  <conditionalFormatting sqref="H41:H42">
    <cfRule type="cellIs" dxfId="36" priority="13" stopIfTrue="1" operator="lessThan">
      <formula>0</formula>
    </cfRule>
  </conditionalFormatting>
  <conditionalFormatting sqref="F40:H40">
    <cfRule type="cellIs" dxfId="35" priority="12" stopIfTrue="1" operator="lessThan">
      <formula>0</formula>
    </cfRule>
  </conditionalFormatting>
  <conditionalFormatting sqref="E39:G39">
    <cfRule type="cellIs" dxfId="34" priority="11" stopIfTrue="1" operator="lessThan">
      <formula>0</formula>
    </cfRule>
  </conditionalFormatting>
  <conditionalFormatting sqref="E38">
    <cfRule type="cellIs" dxfId="33" priority="10" stopIfTrue="1" operator="lessThan">
      <formula>0</formula>
    </cfRule>
  </conditionalFormatting>
  <conditionalFormatting sqref="E33:H34">
    <cfRule type="cellIs" dxfId="32" priority="9" stopIfTrue="1" operator="lessThan">
      <formula>0</formula>
    </cfRule>
  </conditionalFormatting>
  <conditionalFormatting sqref="D34">
    <cfRule type="cellIs" dxfId="31" priority="8" stopIfTrue="1" operator="lessThan">
      <formula>0</formula>
    </cfRule>
  </conditionalFormatting>
  <conditionalFormatting sqref="E23:H25">
    <cfRule type="cellIs" dxfId="30" priority="7" stopIfTrue="1" operator="lessThan">
      <formula>0</formula>
    </cfRule>
  </conditionalFormatting>
  <conditionalFormatting sqref="D17:F17">
    <cfRule type="cellIs" dxfId="29" priority="6" stopIfTrue="1" operator="lessThan">
      <formula>0</formula>
    </cfRule>
  </conditionalFormatting>
  <conditionalFormatting sqref="E10:H10">
    <cfRule type="cellIs" dxfId="28" priority="3" stopIfTrue="1" operator="lessThan">
      <formula>0</formula>
    </cfRule>
  </conditionalFormatting>
  <conditionalFormatting sqref="D7:H7">
    <cfRule type="cellIs" dxfId="27" priority="2" stopIfTrue="1" operator="lessThan">
      <formula>0</formula>
    </cfRule>
  </conditionalFormatting>
  <conditionalFormatting sqref="H20">
    <cfRule type="cellIs" dxfId="26" priority="1" stopIfTrue="1" operator="lessThan">
      <formula>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B20D8-92EF-4AEB-B7FB-6D887EFAF172}">
  <dimension ref="A2:Q79"/>
  <sheetViews>
    <sheetView topLeftCell="A49" zoomScaleNormal="100" workbookViewId="0">
      <selection activeCell="C62" sqref="C62"/>
    </sheetView>
  </sheetViews>
  <sheetFormatPr defaultColWidth="8.85546875" defaultRowHeight="12.75" x14ac:dyDescent="0.2"/>
  <cols>
    <col min="1" max="1" width="2.140625" style="325" customWidth="1"/>
    <col min="2" max="2" width="4.28515625" style="325" customWidth="1"/>
    <col min="3" max="3" width="72.5703125" style="325" customWidth="1"/>
    <col min="4" max="11" width="15.7109375" style="325" customWidth="1"/>
    <col min="12" max="15" width="21" style="325" customWidth="1"/>
    <col min="16" max="16" width="17.28515625" style="327" bestFit="1" customWidth="1"/>
    <col min="17" max="17" width="21" style="325" customWidth="1"/>
    <col min="18" max="16384" width="8.85546875" style="325"/>
  </cols>
  <sheetData>
    <row r="2" spans="2:17" ht="30" customHeight="1" x14ac:dyDescent="0.2">
      <c r="C2" s="430" t="s">
        <v>985</v>
      </c>
      <c r="D2" s="703"/>
      <c r="E2" s="703"/>
      <c r="F2" s="540"/>
      <c r="G2" s="540"/>
      <c r="H2" s="540"/>
      <c r="I2" s="540"/>
      <c r="J2" s="540"/>
      <c r="K2" s="540"/>
      <c r="L2" s="540"/>
      <c r="M2" s="540"/>
      <c r="N2" s="540"/>
      <c r="O2" s="540"/>
      <c r="P2" s="540"/>
      <c r="Q2" s="540"/>
    </row>
    <row r="3" spans="2:17" ht="24" customHeight="1" x14ac:dyDescent="0.25">
      <c r="C3" s="326"/>
    </row>
    <row r="4" spans="2:17" ht="45" customHeight="1" x14ac:dyDescent="0.2">
      <c r="C4" s="328"/>
      <c r="D4" s="704" t="s">
        <v>986</v>
      </c>
      <c r="E4" s="705"/>
      <c r="F4" s="705"/>
      <c r="G4" s="705"/>
      <c r="H4" s="706"/>
      <c r="I4" s="707" t="s">
        <v>987</v>
      </c>
      <c r="J4" s="708"/>
      <c r="K4" s="708"/>
      <c r="L4" s="709" t="s">
        <v>580</v>
      </c>
      <c r="M4" s="705"/>
      <c r="N4" s="705"/>
      <c r="O4" s="705"/>
      <c r="P4" s="705"/>
      <c r="Q4" s="705"/>
    </row>
    <row r="5" spans="2:17" ht="114.75" thickBot="1" x14ac:dyDescent="0.25">
      <c r="C5" s="329"/>
      <c r="D5" s="330"/>
      <c r="E5" s="331" t="s">
        <v>988</v>
      </c>
      <c r="F5" s="332" t="s">
        <v>989</v>
      </c>
      <c r="G5" s="332" t="s">
        <v>990</v>
      </c>
      <c r="H5" s="332" t="s">
        <v>991</v>
      </c>
      <c r="I5" s="333"/>
      <c r="J5" s="332" t="s">
        <v>992</v>
      </c>
      <c r="K5" s="332" t="s">
        <v>991</v>
      </c>
      <c r="L5" s="332" t="s">
        <v>993</v>
      </c>
      <c r="M5" s="332" t="s">
        <v>994</v>
      </c>
      <c r="N5" s="332" t="s">
        <v>995</v>
      </c>
      <c r="O5" s="332" t="s">
        <v>996</v>
      </c>
      <c r="P5" s="334" t="s">
        <v>997</v>
      </c>
      <c r="Q5" s="332" t="s">
        <v>998</v>
      </c>
    </row>
    <row r="6" spans="2:17" ht="24" customHeight="1" thickBot="1" x14ac:dyDescent="0.25">
      <c r="B6" s="7">
        <v>1</v>
      </c>
      <c r="C6" s="50" t="s">
        <v>999</v>
      </c>
      <c r="D6" s="335">
        <v>26912.927862599994</v>
      </c>
      <c r="E6" s="336">
        <v>1125.9911888100003</v>
      </c>
      <c r="F6" s="337"/>
      <c r="G6" s="336">
        <v>8849.0908058200039</v>
      </c>
      <c r="H6" s="336">
        <v>1072.9101310800002</v>
      </c>
      <c r="I6" s="335">
        <v>-803.45664325999996</v>
      </c>
      <c r="J6" s="336">
        <v>-271.35258415999999</v>
      </c>
      <c r="K6" s="336">
        <v>-464.34025340999995</v>
      </c>
      <c r="L6" s="336">
        <v>15810.210023759973</v>
      </c>
      <c r="M6" s="336">
        <v>3845.5793481299997</v>
      </c>
      <c r="N6" s="336">
        <v>5786.3749681200006</v>
      </c>
      <c r="O6" s="336">
        <v>1424.9623055299999</v>
      </c>
      <c r="P6" s="338">
        <v>6.415</v>
      </c>
      <c r="Q6" s="336">
        <v>45.801217059999999</v>
      </c>
    </row>
    <row r="7" spans="2:17" ht="24" customHeight="1" thickBot="1" x14ac:dyDescent="0.25">
      <c r="B7" s="77">
        <v>2</v>
      </c>
      <c r="C7" s="78" t="s">
        <v>1000</v>
      </c>
      <c r="D7" s="81">
        <v>144.74336020000004</v>
      </c>
      <c r="E7" s="81">
        <v>0</v>
      </c>
      <c r="F7" s="339"/>
      <c r="G7" s="81">
        <v>73.888586949999976</v>
      </c>
      <c r="H7" s="81">
        <v>6.9306381399999992</v>
      </c>
      <c r="I7" s="81">
        <v>-8.2740169899999998</v>
      </c>
      <c r="J7" s="81">
        <v>-3.5095963599999997</v>
      </c>
      <c r="K7" s="81">
        <v>-4.71088605</v>
      </c>
      <c r="L7" s="81">
        <v>64.275821900000039</v>
      </c>
      <c r="M7" s="81">
        <v>27.083376760000011</v>
      </c>
      <c r="N7" s="81">
        <v>52.947952169999994</v>
      </c>
      <c r="O7" s="81">
        <v>0.43620936999999999</v>
      </c>
      <c r="P7" s="340">
        <v>7.5949999999999998</v>
      </c>
      <c r="Q7" s="81">
        <v>0</v>
      </c>
    </row>
    <row r="8" spans="2:17" ht="24" customHeight="1" thickBot="1" x14ac:dyDescent="0.25">
      <c r="B8" s="77">
        <v>3</v>
      </c>
      <c r="C8" s="78" t="s">
        <v>1001</v>
      </c>
      <c r="D8" s="81">
        <v>188.80579668000004</v>
      </c>
      <c r="E8" s="81">
        <v>5.1754069200000004</v>
      </c>
      <c r="F8" s="339"/>
      <c r="G8" s="81">
        <v>38.222083829999988</v>
      </c>
      <c r="H8" s="81">
        <v>136.75841686999999</v>
      </c>
      <c r="I8" s="81">
        <v>-0.43435070000000009</v>
      </c>
      <c r="J8" s="81">
        <v>-0.35784183000000003</v>
      </c>
      <c r="K8" s="81">
        <v>-3.0409999999999999E-5</v>
      </c>
      <c r="L8" s="81">
        <v>183.34602610000002</v>
      </c>
      <c r="M8" s="81">
        <v>5.3515336300000005</v>
      </c>
      <c r="N8" s="81">
        <v>0</v>
      </c>
      <c r="O8" s="81">
        <v>0.10823695000000001</v>
      </c>
      <c r="P8" s="340">
        <v>3.5390000000000001</v>
      </c>
      <c r="Q8" s="81">
        <v>0</v>
      </c>
    </row>
    <row r="9" spans="2:17" ht="24" customHeight="1" thickBot="1" x14ac:dyDescent="0.25">
      <c r="B9" s="77">
        <v>4</v>
      </c>
      <c r="C9" s="78" t="s">
        <v>1002</v>
      </c>
      <c r="D9" s="81">
        <v>0</v>
      </c>
      <c r="E9" s="81">
        <v>0</v>
      </c>
      <c r="F9" s="339"/>
      <c r="G9" s="81">
        <v>0</v>
      </c>
      <c r="H9" s="81">
        <v>0</v>
      </c>
      <c r="I9" s="81">
        <v>0</v>
      </c>
      <c r="J9" s="81">
        <v>0</v>
      </c>
      <c r="K9" s="81">
        <v>0</v>
      </c>
      <c r="L9" s="81">
        <v>0</v>
      </c>
      <c r="M9" s="81">
        <v>0</v>
      </c>
      <c r="N9" s="81">
        <v>0</v>
      </c>
      <c r="O9" s="81">
        <v>0</v>
      </c>
      <c r="P9" s="340">
        <v>0</v>
      </c>
      <c r="Q9" s="81">
        <v>0</v>
      </c>
    </row>
    <row r="10" spans="2:17" ht="24" customHeight="1" thickBot="1" x14ac:dyDescent="0.25">
      <c r="B10" s="77">
        <v>5</v>
      </c>
      <c r="C10" s="78" t="s">
        <v>1003</v>
      </c>
      <c r="D10" s="81">
        <v>136.77350834999999</v>
      </c>
      <c r="E10" s="81">
        <v>0</v>
      </c>
      <c r="F10" s="339"/>
      <c r="G10" s="81">
        <v>1.5121889999999999E-2</v>
      </c>
      <c r="H10" s="81">
        <v>136.75838646</v>
      </c>
      <c r="I10" s="81">
        <v>-2.6859089999999999E-2</v>
      </c>
      <c r="J10" s="81">
        <v>-1.06E-4</v>
      </c>
      <c r="K10" s="81">
        <v>0</v>
      </c>
      <c r="L10" s="81">
        <v>136.77350834999999</v>
      </c>
      <c r="M10" s="81">
        <v>0</v>
      </c>
      <c r="N10" s="81">
        <v>0</v>
      </c>
      <c r="O10" s="81">
        <v>0</v>
      </c>
      <c r="P10" s="340">
        <v>4.2549999999999999</v>
      </c>
      <c r="Q10" s="81">
        <v>0</v>
      </c>
    </row>
    <row r="11" spans="2:17" ht="24" customHeight="1" thickBot="1" x14ac:dyDescent="0.25">
      <c r="B11" s="77">
        <v>6</v>
      </c>
      <c r="C11" s="78" t="s">
        <v>1004</v>
      </c>
      <c r="D11" s="81">
        <v>0</v>
      </c>
      <c r="E11" s="81">
        <v>0</v>
      </c>
      <c r="F11" s="339"/>
      <c r="G11" s="81">
        <v>0</v>
      </c>
      <c r="H11" s="81">
        <v>0</v>
      </c>
      <c r="I11" s="81">
        <v>0</v>
      </c>
      <c r="J11" s="81">
        <v>0</v>
      </c>
      <c r="K11" s="81">
        <v>0</v>
      </c>
      <c r="L11" s="81">
        <v>0</v>
      </c>
      <c r="M11" s="81">
        <v>0</v>
      </c>
      <c r="N11" s="81">
        <v>0</v>
      </c>
      <c r="O11" s="81">
        <v>0</v>
      </c>
      <c r="P11" s="340">
        <v>0</v>
      </c>
      <c r="Q11" s="81">
        <v>0</v>
      </c>
    </row>
    <row r="12" spans="2:17" ht="24" customHeight="1" thickBot="1" x14ac:dyDescent="0.25">
      <c r="B12" s="77">
        <v>7</v>
      </c>
      <c r="C12" s="78" t="s">
        <v>1005</v>
      </c>
      <c r="D12" s="81">
        <v>46.701914130000027</v>
      </c>
      <c r="E12" s="81">
        <v>0</v>
      </c>
      <c r="F12" s="339"/>
      <c r="G12" s="81">
        <v>32.88394628999999</v>
      </c>
      <c r="H12" s="81">
        <v>3.0409999999999999E-5</v>
      </c>
      <c r="I12" s="81">
        <v>-0.36494847000000002</v>
      </c>
      <c r="J12" s="81">
        <v>-0.31519302000000005</v>
      </c>
      <c r="K12" s="81">
        <v>-3.0409999999999999E-5</v>
      </c>
      <c r="L12" s="81">
        <v>41.332275950000017</v>
      </c>
      <c r="M12" s="81">
        <v>5.3515336300000005</v>
      </c>
      <c r="N12" s="81">
        <v>0</v>
      </c>
      <c r="O12" s="81">
        <v>1.8104550000000001E-2</v>
      </c>
      <c r="P12" s="340">
        <v>1.663</v>
      </c>
      <c r="Q12" s="81">
        <v>0</v>
      </c>
    </row>
    <row r="13" spans="2:17" ht="24" customHeight="1" thickBot="1" x14ac:dyDescent="0.25">
      <c r="B13" s="77">
        <v>8</v>
      </c>
      <c r="C13" s="78" t="s">
        <v>1006</v>
      </c>
      <c r="D13" s="81">
        <v>5.3303742000000005</v>
      </c>
      <c r="E13" s="81">
        <v>5.1754069200000004</v>
      </c>
      <c r="F13" s="339"/>
      <c r="G13" s="81">
        <v>5.3230156499999994</v>
      </c>
      <c r="H13" s="81">
        <v>0</v>
      </c>
      <c r="I13" s="81">
        <v>-4.254314E-2</v>
      </c>
      <c r="J13" s="81">
        <v>-4.254281E-2</v>
      </c>
      <c r="K13" s="81">
        <v>0</v>
      </c>
      <c r="L13" s="81">
        <v>5.2402417999999997</v>
      </c>
      <c r="M13" s="81">
        <v>0</v>
      </c>
      <c r="N13" s="81">
        <v>0</v>
      </c>
      <c r="O13" s="81">
        <v>9.0132400000000015E-2</v>
      </c>
      <c r="P13" s="340">
        <v>1.78</v>
      </c>
      <c r="Q13" s="81">
        <v>0</v>
      </c>
    </row>
    <row r="14" spans="2:17" ht="24" customHeight="1" thickBot="1" x14ac:dyDescent="0.25">
      <c r="B14" s="77">
        <v>9</v>
      </c>
      <c r="C14" s="78" t="s">
        <v>1007</v>
      </c>
      <c r="D14" s="81">
        <v>3517.1721712599992</v>
      </c>
      <c r="E14" s="81">
        <v>20.168341229999999</v>
      </c>
      <c r="F14" s="339"/>
      <c r="G14" s="81">
        <v>1648.8482707599997</v>
      </c>
      <c r="H14" s="81">
        <v>335.38558248000004</v>
      </c>
      <c r="I14" s="81">
        <v>-230.64585404000002</v>
      </c>
      <c r="J14" s="81">
        <v>-50.008097360000001</v>
      </c>
      <c r="K14" s="81">
        <v>-177.07661357999999</v>
      </c>
      <c r="L14" s="81">
        <v>2576.5596868499993</v>
      </c>
      <c r="M14" s="81">
        <v>560.12865729999999</v>
      </c>
      <c r="N14" s="81">
        <v>363.63433653000004</v>
      </c>
      <c r="O14" s="81">
        <v>3.5897939000000001</v>
      </c>
      <c r="P14" s="340">
        <v>3.4710000000000001</v>
      </c>
      <c r="Q14" s="81">
        <v>13.259696679999999</v>
      </c>
    </row>
    <row r="15" spans="2:17" ht="24" customHeight="1" thickBot="1" x14ac:dyDescent="0.25">
      <c r="B15" s="77">
        <v>10</v>
      </c>
      <c r="C15" s="78" t="s">
        <v>1008</v>
      </c>
      <c r="D15" s="81">
        <v>529.91305612999997</v>
      </c>
      <c r="E15" s="81">
        <v>0</v>
      </c>
      <c r="F15" s="339"/>
      <c r="G15" s="81">
        <v>269.85283339999989</v>
      </c>
      <c r="H15" s="81">
        <v>38.454570990000001</v>
      </c>
      <c r="I15" s="81">
        <v>-26.96034225</v>
      </c>
      <c r="J15" s="81">
        <v>-10.79291566</v>
      </c>
      <c r="K15" s="81">
        <v>-15.64624744</v>
      </c>
      <c r="L15" s="81">
        <v>298.4878237099997</v>
      </c>
      <c r="M15" s="81">
        <v>167.45504397999997</v>
      </c>
      <c r="N15" s="81">
        <v>63.292125380000016</v>
      </c>
      <c r="O15" s="81">
        <v>0.67806306000000005</v>
      </c>
      <c r="P15" s="340">
        <v>4.726</v>
      </c>
      <c r="Q15" s="81">
        <v>0</v>
      </c>
    </row>
    <row r="16" spans="2:17" ht="24" customHeight="1" thickBot="1" x14ac:dyDescent="0.25">
      <c r="B16" s="77">
        <v>11</v>
      </c>
      <c r="C16" s="78" t="s">
        <v>1009</v>
      </c>
      <c r="D16" s="81">
        <v>74.336443720000034</v>
      </c>
      <c r="E16" s="81">
        <v>0</v>
      </c>
      <c r="F16" s="339"/>
      <c r="G16" s="81">
        <v>29.702693839999991</v>
      </c>
      <c r="H16" s="81">
        <v>2.9675546399999999</v>
      </c>
      <c r="I16" s="81">
        <v>-2.9574171000000002</v>
      </c>
      <c r="J16" s="81">
        <v>-1.6313058999999999</v>
      </c>
      <c r="K16" s="81">
        <v>-1.2550493300000001</v>
      </c>
      <c r="L16" s="81">
        <v>30.919098970000004</v>
      </c>
      <c r="M16" s="81">
        <v>24.484333719999999</v>
      </c>
      <c r="N16" s="81">
        <v>18.864512219999998</v>
      </c>
      <c r="O16" s="81">
        <v>6.8498809999999993E-2</v>
      </c>
      <c r="P16" s="340">
        <v>6.7060000000000004</v>
      </c>
      <c r="Q16" s="81">
        <v>0</v>
      </c>
    </row>
    <row r="17" spans="2:17" ht="24" customHeight="1" thickBot="1" x14ac:dyDescent="0.25">
      <c r="B17" s="77">
        <v>12</v>
      </c>
      <c r="C17" s="78" t="s">
        <v>1010</v>
      </c>
      <c r="D17" s="81">
        <v>9.8493384500000012</v>
      </c>
      <c r="E17" s="81">
        <v>0</v>
      </c>
      <c r="F17" s="339"/>
      <c r="G17" s="81">
        <v>1.4468987900000001</v>
      </c>
      <c r="H17" s="81">
        <v>0</v>
      </c>
      <c r="I17" s="81">
        <v>-5.4226360000000001E-2</v>
      </c>
      <c r="J17" s="81">
        <v>-5.037618E-2</v>
      </c>
      <c r="K17" s="81">
        <v>0</v>
      </c>
      <c r="L17" s="81">
        <v>2.0334364599999999</v>
      </c>
      <c r="M17" s="81">
        <v>3.9605902200000003</v>
      </c>
      <c r="N17" s="81">
        <v>3.8553117700000001</v>
      </c>
      <c r="O17" s="81">
        <v>0</v>
      </c>
      <c r="P17" s="340">
        <v>7.4109999999999996</v>
      </c>
      <c r="Q17" s="81">
        <v>0</v>
      </c>
    </row>
    <row r="18" spans="2:17" ht="24" customHeight="1" thickBot="1" x14ac:dyDescent="0.25">
      <c r="B18" s="77">
        <v>13</v>
      </c>
      <c r="C18" s="78" t="s">
        <v>1011</v>
      </c>
      <c r="D18" s="81">
        <v>105.79836054999996</v>
      </c>
      <c r="E18" s="81">
        <v>0</v>
      </c>
      <c r="F18" s="339"/>
      <c r="G18" s="81">
        <v>52.581888530000008</v>
      </c>
      <c r="H18" s="81">
        <v>7.9870884499999999</v>
      </c>
      <c r="I18" s="81">
        <v>-8.5558088399999992</v>
      </c>
      <c r="J18" s="81">
        <v>-0.52421859999999998</v>
      </c>
      <c r="K18" s="81">
        <v>-7.9404612800000001</v>
      </c>
      <c r="L18" s="81">
        <v>70.501849380000039</v>
      </c>
      <c r="M18" s="81">
        <v>26.113237780000009</v>
      </c>
      <c r="N18" s="81">
        <v>9.0441948200000013</v>
      </c>
      <c r="O18" s="81">
        <v>0.13907857000000001</v>
      </c>
      <c r="P18" s="340">
        <v>3.4790000000000001</v>
      </c>
      <c r="Q18" s="81">
        <v>0</v>
      </c>
    </row>
    <row r="19" spans="2:17" ht="24" customHeight="1" thickBot="1" x14ac:dyDescent="0.25">
      <c r="B19" s="77">
        <v>14</v>
      </c>
      <c r="C19" s="78" t="s">
        <v>1012</v>
      </c>
      <c r="D19" s="81">
        <v>19.647485360000005</v>
      </c>
      <c r="E19" s="81">
        <v>0</v>
      </c>
      <c r="F19" s="339"/>
      <c r="G19" s="81">
        <v>5.3564605800000002</v>
      </c>
      <c r="H19" s="81">
        <v>1.48494456</v>
      </c>
      <c r="I19" s="81">
        <v>-1.1353217900000001</v>
      </c>
      <c r="J19" s="81">
        <v>-0.10122278</v>
      </c>
      <c r="K19" s="81">
        <v>-0.98290416000000003</v>
      </c>
      <c r="L19" s="81">
        <v>17.235066539999998</v>
      </c>
      <c r="M19" s="81">
        <v>0.68020357000000009</v>
      </c>
      <c r="N19" s="81">
        <v>1.6812680299999998</v>
      </c>
      <c r="O19" s="81">
        <v>5.0947220000000001E-2</v>
      </c>
      <c r="P19" s="340">
        <v>2.5070000000000001</v>
      </c>
      <c r="Q19" s="81">
        <v>0</v>
      </c>
    </row>
    <row r="20" spans="2:17" ht="24" customHeight="1" thickBot="1" x14ac:dyDescent="0.25">
      <c r="B20" s="77">
        <v>15</v>
      </c>
      <c r="C20" s="78" t="s">
        <v>1013</v>
      </c>
      <c r="D20" s="81">
        <v>10.947529729999999</v>
      </c>
      <c r="E20" s="81">
        <v>0</v>
      </c>
      <c r="F20" s="339"/>
      <c r="G20" s="81">
        <v>9.465529609999999</v>
      </c>
      <c r="H20" s="81">
        <v>0.27869854999999999</v>
      </c>
      <c r="I20" s="81">
        <v>-0.69221098000000003</v>
      </c>
      <c r="J20" s="81">
        <v>-0.41247489000000004</v>
      </c>
      <c r="K20" s="81">
        <v>-0.27825146999999995</v>
      </c>
      <c r="L20" s="81">
        <v>7.438090869999999</v>
      </c>
      <c r="M20" s="81">
        <v>3.1317649699999999</v>
      </c>
      <c r="N20" s="81">
        <v>0.37040840000000003</v>
      </c>
      <c r="O20" s="81">
        <v>7.2654899999999994E-3</v>
      </c>
      <c r="P20" s="340">
        <v>3.1349999999999998</v>
      </c>
      <c r="Q20" s="81">
        <v>0</v>
      </c>
    </row>
    <row r="21" spans="2:17" ht="24" customHeight="1" thickBot="1" x14ac:dyDescent="0.25">
      <c r="B21" s="77">
        <v>16</v>
      </c>
      <c r="C21" s="78" t="s">
        <v>1014</v>
      </c>
      <c r="D21" s="81">
        <v>120.23775773999994</v>
      </c>
      <c r="E21" s="81">
        <v>0</v>
      </c>
      <c r="F21" s="339"/>
      <c r="G21" s="81">
        <v>57.97655965000002</v>
      </c>
      <c r="H21" s="81">
        <v>10.16260907</v>
      </c>
      <c r="I21" s="81">
        <v>-6.3106065099999995</v>
      </c>
      <c r="J21" s="81">
        <v>-1.9189003600000001</v>
      </c>
      <c r="K21" s="81">
        <v>-4.1973953099999992</v>
      </c>
      <c r="L21" s="81">
        <v>86.969007529999928</v>
      </c>
      <c r="M21" s="81">
        <v>16.827503700000005</v>
      </c>
      <c r="N21" s="81">
        <v>16.315212090000003</v>
      </c>
      <c r="O21" s="81">
        <v>0.12603442000000001</v>
      </c>
      <c r="P21" s="340">
        <v>4.0670000000000002</v>
      </c>
      <c r="Q21" s="81">
        <v>0</v>
      </c>
    </row>
    <row r="22" spans="2:17" ht="24" customHeight="1" thickBot="1" x14ac:dyDescent="0.25">
      <c r="B22" s="77">
        <v>17</v>
      </c>
      <c r="C22" s="78" t="s">
        <v>1015</v>
      </c>
      <c r="D22" s="81">
        <v>86.826030280000026</v>
      </c>
      <c r="E22" s="81">
        <v>0</v>
      </c>
      <c r="F22" s="339"/>
      <c r="G22" s="81">
        <v>58.407142949999979</v>
      </c>
      <c r="H22" s="81">
        <v>3.4484911</v>
      </c>
      <c r="I22" s="81">
        <v>-2.8225243300000002</v>
      </c>
      <c r="J22" s="81">
        <v>-1.6443643899999998</v>
      </c>
      <c r="K22" s="81">
        <v>-1.1128354299999998</v>
      </c>
      <c r="L22" s="81">
        <v>54.117059009999984</v>
      </c>
      <c r="M22" s="81">
        <v>15.053296789999997</v>
      </c>
      <c r="N22" s="81">
        <v>17.641947300000002</v>
      </c>
      <c r="O22" s="81">
        <v>1.372718E-2</v>
      </c>
      <c r="P22" s="340">
        <v>4.2610000000000001</v>
      </c>
      <c r="Q22" s="81">
        <v>0</v>
      </c>
    </row>
    <row r="23" spans="2:17" ht="24" customHeight="1" thickBot="1" x14ac:dyDescent="0.25">
      <c r="B23" s="77">
        <v>18</v>
      </c>
      <c r="C23" s="78" t="s">
        <v>1016</v>
      </c>
      <c r="D23" s="81">
        <v>91.335240279999979</v>
      </c>
      <c r="E23" s="81">
        <v>0</v>
      </c>
      <c r="F23" s="339"/>
      <c r="G23" s="81">
        <v>17.724631969999997</v>
      </c>
      <c r="H23" s="81">
        <v>6.1059190700000006</v>
      </c>
      <c r="I23" s="81">
        <v>-2.52468168</v>
      </c>
      <c r="J23" s="81">
        <v>-0.14710685000000001</v>
      </c>
      <c r="K23" s="81">
        <v>-2.13322674</v>
      </c>
      <c r="L23" s="81">
        <v>62.992683819999996</v>
      </c>
      <c r="M23" s="81">
        <v>10.38600368</v>
      </c>
      <c r="N23" s="81">
        <v>17.61016927</v>
      </c>
      <c r="O23" s="81">
        <v>0.34638351000000001</v>
      </c>
      <c r="P23" s="340">
        <v>4.673</v>
      </c>
      <c r="Q23" s="81">
        <v>0</v>
      </c>
    </row>
    <row r="24" spans="2:17" ht="24" customHeight="1" thickBot="1" x14ac:dyDescent="0.25">
      <c r="B24" s="77">
        <v>19</v>
      </c>
      <c r="C24" s="78" t="s">
        <v>1017</v>
      </c>
      <c r="D24" s="81">
        <v>20.168341229999999</v>
      </c>
      <c r="E24" s="81">
        <v>20.168341229999999</v>
      </c>
      <c r="F24" s="339"/>
      <c r="G24" s="81">
        <v>14.965667140000001</v>
      </c>
      <c r="H24" s="81">
        <v>0</v>
      </c>
      <c r="I24" s="81">
        <v>-0.15751974999999999</v>
      </c>
      <c r="J24" s="81">
        <v>-0.14643445000000002</v>
      </c>
      <c r="K24" s="81">
        <v>0</v>
      </c>
      <c r="L24" s="81">
        <v>20.098423159999999</v>
      </c>
      <c r="M24" s="81">
        <v>0</v>
      </c>
      <c r="N24" s="81">
        <v>0</v>
      </c>
      <c r="O24" s="81">
        <v>6.9918070000000013E-2</v>
      </c>
      <c r="P24" s="340">
        <v>1.371</v>
      </c>
      <c r="Q24" s="81">
        <v>0</v>
      </c>
    </row>
    <row r="25" spans="2:17" ht="24" customHeight="1" thickBot="1" x14ac:dyDescent="0.25">
      <c r="B25" s="77">
        <v>20</v>
      </c>
      <c r="C25" s="78" t="s">
        <v>1018</v>
      </c>
      <c r="D25" s="81">
        <v>425.7640552499999</v>
      </c>
      <c r="E25" s="81">
        <v>0</v>
      </c>
      <c r="F25" s="339"/>
      <c r="G25" s="81">
        <v>141.56118246000005</v>
      </c>
      <c r="H25" s="81">
        <v>0.32289157000000002</v>
      </c>
      <c r="I25" s="81">
        <v>-2.4779905799999997</v>
      </c>
      <c r="J25" s="81">
        <v>-1.7642164199999999</v>
      </c>
      <c r="K25" s="81">
        <v>-0.14919733999999998</v>
      </c>
      <c r="L25" s="81">
        <v>361.99250918999996</v>
      </c>
      <c r="M25" s="81">
        <v>46.923354989999993</v>
      </c>
      <c r="N25" s="81">
        <v>16.74624962</v>
      </c>
      <c r="O25" s="81">
        <v>0.10194145000000002</v>
      </c>
      <c r="P25" s="340">
        <v>1.6859999999999999</v>
      </c>
      <c r="Q25" s="81">
        <v>0</v>
      </c>
    </row>
    <row r="26" spans="2:17" ht="24" customHeight="1" thickBot="1" x14ac:dyDescent="0.25">
      <c r="B26" s="77">
        <v>21</v>
      </c>
      <c r="C26" s="78" t="s">
        <v>1019</v>
      </c>
      <c r="D26" s="81">
        <v>70.983782179999992</v>
      </c>
      <c r="E26" s="81">
        <v>0</v>
      </c>
      <c r="F26" s="339"/>
      <c r="G26" s="81">
        <v>52.914832919999995</v>
      </c>
      <c r="H26" s="81">
        <v>0.16893741000000001</v>
      </c>
      <c r="I26" s="81">
        <v>-4.4397795499999999</v>
      </c>
      <c r="J26" s="81">
        <v>-4.2652715999999993</v>
      </c>
      <c r="K26" s="81">
        <v>-0.16867548000000002</v>
      </c>
      <c r="L26" s="81">
        <v>50.672943699999998</v>
      </c>
      <c r="M26" s="81">
        <v>11.272516230000001</v>
      </c>
      <c r="N26" s="81">
        <v>8.9317907899999991</v>
      </c>
      <c r="O26" s="81">
        <v>0.10653146000000001</v>
      </c>
      <c r="P26" s="340">
        <v>4.0049999999999999</v>
      </c>
      <c r="Q26" s="81">
        <v>0</v>
      </c>
    </row>
    <row r="27" spans="2:17" ht="24" customHeight="1" thickBot="1" x14ac:dyDescent="0.25">
      <c r="B27" s="77">
        <v>22</v>
      </c>
      <c r="C27" s="78" t="s">
        <v>1020</v>
      </c>
      <c r="D27" s="81">
        <v>89.095454559999993</v>
      </c>
      <c r="E27" s="81">
        <v>0</v>
      </c>
      <c r="F27" s="339"/>
      <c r="G27" s="81">
        <v>35.329421440000004</v>
      </c>
      <c r="H27" s="81">
        <v>0.39184142</v>
      </c>
      <c r="I27" s="81">
        <v>-2.48430331</v>
      </c>
      <c r="J27" s="81">
        <v>-1.9043320100000001</v>
      </c>
      <c r="K27" s="81">
        <v>-0.38966558000000001</v>
      </c>
      <c r="L27" s="81">
        <v>62.50044161000001</v>
      </c>
      <c r="M27" s="81">
        <v>18.26480501</v>
      </c>
      <c r="N27" s="81">
        <v>8.2354618899999998</v>
      </c>
      <c r="O27" s="81">
        <v>9.4746049999999984E-2</v>
      </c>
      <c r="P27" s="340">
        <v>3.5449999999999999</v>
      </c>
      <c r="Q27" s="81">
        <v>0</v>
      </c>
    </row>
    <row r="28" spans="2:17" ht="24" customHeight="1" thickBot="1" x14ac:dyDescent="0.25">
      <c r="B28" s="77">
        <v>23</v>
      </c>
      <c r="C28" s="78" t="s">
        <v>1021</v>
      </c>
      <c r="D28" s="81">
        <v>193.37177594999989</v>
      </c>
      <c r="E28" s="81">
        <v>0</v>
      </c>
      <c r="F28" s="339"/>
      <c r="G28" s="81">
        <v>72.387600369999959</v>
      </c>
      <c r="H28" s="81">
        <v>31.139452289999998</v>
      </c>
      <c r="I28" s="81">
        <v>-3.1535402299999995</v>
      </c>
      <c r="J28" s="81">
        <v>-1.5410728899999999</v>
      </c>
      <c r="K28" s="81">
        <v>-1.12217904</v>
      </c>
      <c r="L28" s="81">
        <v>147.97314397999989</v>
      </c>
      <c r="M28" s="81">
        <v>19.28623459999999</v>
      </c>
      <c r="N28" s="81">
        <v>24.188683490000006</v>
      </c>
      <c r="O28" s="81">
        <v>0.14149602999999999</v>
      </c>
      <c r="P28" s="340">
        <v>3.6909999999999998</v>
      </c>
      <c r="Q28" s="81">
        <v>1.7822178500000001</v>
      </c>
    </row>
    <row r="29" spans="2:17" ht="24" customHeight="1" thickBot="1" x14ac:dyDescent="0.25">
      <c r="B29" s="77">
        <v>24</v>
      </c>
      <c r="C29" s="78" t="s">
        <v>1022</v>
      </c>
      <c r="D29" s="81">
        <v>219.55651243999984</v>
      </c>
      <c r="E29" s="81">
        <v>0</v>
      </c>
      <c r="F29" s="339"/>
      <c r="G29" s="81">
        <v>141.81933461999992</v>
      </c>
      <c r="H29" s="81">
        <v>9.7980528599999985</v>
      </c>
      <c r="I29" s="81">
        <v>-5.6822381899999996</v>
      </c>
      <c r="J29" s="81">
        <v>-1.4464718300000001</v>
      </c>
      <c r="K29" s="81">
        <v>-4.12174584</v>
      </c>
      <c r="L29" s="81">
        <v>203.48917548999998</v>
      </c>
      <c r="M29" s="81">
        <v>11.823920779999996</v>
      </c>
      <c r="N29" s="81">
        <v>4.1055599900000006</v>
      </c>
      <c r="O29" s="81">
        <v>0.13785617999999999</v>
      </c>
      <c r="P29" s="340">
        <v>1.4950000000000001</v>
      </c>
      <c r="Q29" s="81">
        <v>0</v>
      </c>
    </row>
    <row r="30" spans="2:17" ht="24" customHeight="1" thickBot="1" x14ac:dyDescent="0.25">
      <c r="B30" s="77">
        <v>25</v>
      </c>
      <c r="C30" s="78" t="s">
        <v>1023</v>
      </c>
      <c r="D30" s="81">
        <v>397.48556164999991</v>
      </c>
      <c r="E30" s="81">
        <v>0</v>
      </c>
      <c r="F30" s="339"/>
      <c r="G30" s="81">
        <v>203.63961975999999</v>
      </c>
      <c r="H30" s="81">
        <v>10.923869300000002</v>
      </c>
      <c r="I30" s="81">
        <v>-10.470351019999999</v>
      </c>
      <c r="J30" s="81">
        <v>-6.0255575599999993</v>
      </c>
      <c r="K30" s="81">
        <v>-4.1661737799999994</v>
      </c>
      <c r="L30" s="81">
        <v>274.02002454999979</v>
      </c>
      <c r="M30" s="81">
        <v>67.881401720000014</v>
      </c>
      <c r="N30" s="81">
        <v>55.177932990000002</v>
      </c>
      <c r="O30" s="81">
        <v>0.40620238999999997</v>
      </c>
      <c r="P30" s="340">
        <v>4.0570000000000004</v>
      </c>
      <c r="Q30" s="81">
        <v>0</v>
      </c>
    </row>
    <row r="31" spans="2:17" ht="24" customHeight="1" thickBot="1" x14ac:dyDescent="0.25">
      <c r="B31" s="77">
        <v>26</v>
      </c>
      <c r="C31" s="78" t="s">
        <v>1024</v>
      </c>
      <c r="D31" s="81">
        <v>109.40515928999997</v>
      </c>
      <c r="E31" s="81">
        <v>0</v>
      </c>
      <c r="F31" s="339"/>
      <c r="G31" s="81">
        <v>53.723921300000008</v>
      </c>
      <c r="H31" s="81">
        <v>37.421049450000005</v>
      </c>
      <c r="I31" s="81">
        <v>-38.664303170000004</v>
      </c>
      <c r="J31" s="81">
        <v>-1.4130043700000001</v>
      </c>
      <c r="K31" s="81">
        <v>-37.243755030000003</v>
      </c>
      <c r="L31" s="81">
        <v>103.66635702999999</v>
      </c>
      <c r="M31" s="81">
        <v>2.5970775000000001</v>
      </c>
      <c r="N31" s="81">
        <v>3.0039967800000005</v>
      </c>
      <c r="O31" s="81">
        <v>0.13772798</v>
      </c>
      <c r="P31" s="340">
        <v>2.569</v>
      </c>
      <c r="Q31" s="81">
        <v>0</v>
      </c>
    </row>
    <row r="32" spans="2:17" ht="24" customHeight="1" thickBot="1" x14ac:dyDescent="0.25">
      <c r="B32" s="77">
        <v>27</v>
      </c>
      <c r="C32" s="78" t="s">
        <v>1025</v>
      </c>
      <c r="D32" s="81">
        <v>89.873745249999985</v>
      </c>
      <c r="E32" s="81">
        <v>0</v>
      </c>
      <c r="F32" s="339"/>
      <c r="G32" s="81">
        <v>67.246349490000014</v>
      </c>
      <c r="H32" s="81">
        <v>3.2885993500000001</v>
      </c>
      <c r="I32" s="81">
        <v>-3.22485658</v>
      </c>
      <c r="J32" s="81">
        <v>-0.68291360000000001</v>
      </c>
      <c r="K32" s="81">
        <v>-2.5160812699999999</v>
      </c>
      <c r="L32" s="81">
        <v>80.026424599999999</v>
      </c>
      <c r="M32" s="81">
        <v>4.0840276500000003</v>
      </c>
      <c r="N32" s="81">
        <v>5.6804086899999993</v>
      </c>
      <c r="O32" s="81">
        <v>8.2884310000000017E-2</v>
      </c>
      <c r="P32" s="340">
        <v>1.637</v>
      </c>
      <c r="Q32" s="81">
        <v>0</v>
      </c>
    </row>
    <row r="33" spans="2:17" ht="24" customHeight="1" thickBot="1" x14ac:dyDescent="0.25">
      <c r="B33" s="77">
        <v>28</v>
      </c>
      <c r="C33" s="78" t="s">
        <v>1026</v>
      </c>
      <c r="D33" s="81">
        <v>235.29989379999978</v>
      </c>
      <c r="E33" s="81">
        <v>0</v>
      </c>
      <c r="F33" s="339"/>
      <c r="G33" s="81">
        <v>81.965627439999963</v>
      </c>
      <c r="H33" s="81">
        <v>10.116087800000001</v>
      </c>
      <c r="I33" s="81">
        <v>-7.2963084800000004</v>
      </c>
      <c r="J33" s="81">
        <v>-1.9068766499999998</v>
      </c>
      <c r="K33" s="81">
        <v>-5.11283274</v>
      </c>
      <c r="L33" s="81">
        <v>170.95954953</v>
      </c>
      <c r="M33" s="81">
        <v>34.93316626</v>
      </c>
      <c r="N33" s="81">
        <v>29.190782130000006</v>
      </c>
      <c r="O33" s="81">
        <v>0.21639588000000001</v>
      </c>
      <c r="P33" s="340">
        <v>4.1669999999999998</v>
      </c>
      <c r="Q33" s="81">
        <v>0</v>
      </c>
    </row>
    <row r="34" spans="2:17" ht="24" customHeight="1" thickBot="1" x14ac:dyDescent="0.25">
      <c r="B34" s="77">
        <v>29</v>
      </c>
      <c r="C34" s="78" t="s">
        <v>1027</v>
      </c>
      <c r="D34" s="81">
        <v>170.19365057999994</v>
      </c>
      <c r="E34" s="81">
        <v>0</v>
      </c>
      <c r="F34" s="339"/>
      <c r="G34" s="81">
        <v>22.253298229999995</v>
      </c>
      <c r="H34" s="81">
        <v>135.95879934999999</v>
      </c>
      <c r="I34" s="81">
        <v>-76.491711449999997</v>
      </c>
      <c r="J34" s="81">
        <v>-0.21043661999999999</v>
      </c>
      <c r="K34" s="81">
        <v>-76.25117444</v>
      </c>
      <c r="L34" s="81">
        <v>160.64553928999996</v>
      </c>
      <c r="M34" s="81">
        <v>0.51360998999999996</v>
      </c>
      <c r="N34" s="81">
        <v>9.0073578999999988</v>
      </c>
      <c r="O34" s="81">
        <v>2.7143399999999998E-2</v>
      </c>
      <c r="P34" s="340">
        <v>2.4209999999999998</v>
      </c>
      <c r="Q34" s="81">
        <v>0</v>
      </c>
    </row>
    <row r="35" spans="2:17" ht="24" customHeight="1" thickBot="1" x14ac:dyDescent="0.25">
      <c r="B35" s="77">
        <v>30</v>
      </c>
      <c r="C35" s="78" t="s">
        <v>1028</v>
      </c>
      <c r="D35" s="81">
        <v>148.71923370000002</v>
      </c>
      <c r="E35" s="81">
        <v>0</v>
      </c>
      <c r="F35" s="339"/>
      <c r="G35" s="81">
        <v>94.699658809999988</v>
      </c>
      <c r="H35" s="81">
        <v>3.9832957599999999</v>
      </c>
      <c r="I35" s="81">
        <v>-7.7293169000000006</v>
      </c>
      <c r="J35" s="81">
        <v>-7.0819743200000005</v>
      </c>
      <c r="K35" s="81">
        <v>-0.47067584999999995</v>
      </c>
      <c r="L35" s="81">
        <v>109.72590306999999</v>
      </c>
      <c r="M35" s="81">
        <v>36.98847525</v>
      </c>
      <c r="N35" s="81">
        <v>1.9176946099999999</v>
      </c>
      <c r="O35" s="81">
        <v>8.7160769999999999E-2</v>
      </c>
      <c r="P35" s="340">
        <v>2.1389999999999998</v>
      </c>
      <c r="Q35" s="81">
        <v>0</v>
      </c>
    </row>
    <row r="36" spans="2:17" ht="24" customHeight="1" thickBot="1" x14ac:dyDescent="0.25">
      <c r="B36" s="77">
        <v>31</v>
      </c>
      <c r="C36" s="78" t="s">
        <v>1029</v>
      </c>
      <c r="D36" s="81">
        <v>89.165219280000045</v>
      </c>
      <c r="E36" s="81">
        <v>0</v>
      </c>
      <c r="F36" s="339"/>
      <c r="G36" s="81">
        <v>43.012776139999971</v>
      </c>
      <c r="H36" s="81">
        <v>10.71239411</v>
      </c>
      <c r="I36" s="81">
        <v>-7.6484292799999993</v>
      </c>
      <c r="J36" s="81">
        <v>-2.0864478799999997</v>
      </c>
      <c r="K36" s="81">
        <v>-5.5130547199999995</v>
      </c>
      <c r="L36" s="81">
        <v>37.099102939999987</v>
      </c>
      <c r="M36" s="81">
        <v>22.868499180000001</v>
      </c>
      <c r="N36" s="81">
        <v>29.099113360000004</v>
      </c>
      <c r="O36" s="81">
        <v>9.8503800000000002E-2</v>
      </c>
      <c r="P36" s="340">
        <v>7.5709999999999997</v>
      </c>
      <c r="Q36" s="81">
        <v>0</v>
      </c>
    </row>
    <row r="37" spans="2:17" ht="24" customHeight="1" thickBot="1" x14ac:dyDescent="0.25">
      <c r="B37" s="77">
        <v>32</v>
      </c>
      <c r="C37" s="78" t="s">
        <v>1030</v>
      </c>
      <c r="D37" s="81">
        <v>87.263699050000056</v>
      </c>
      <c r="E37" s="81">
        <v>0</v>
      </c>
      <c r="F37" s="339"/>
      <c r="G37" s="81">
        <v>51.450555210000033</v>
      </c>
      <c r="H37" s="81">
        <v>4.5495921399999997</v>
      </c>
      <c r="I37" s="81">
        <v>-2.58843296</v>
      </c>
      <c r="J37" s="81">
        <v>-1.4275763700000001</v>
      </c>
      <c r="K37" s="81">
        <v>-1.1021615300000001</v>
      </c>
      <c r="L37" s="81">
        <v>70.450346640000063</v>
      </c>
      <c r="M37" s="81">
        <v>9.2929250799999981</v>
      </c>
      <c r="N37" s="81">
        <v>7.3202235599999996</v>
      </c>
      <c r="O37" s="81">
        <v>0.20020377</v>
      </c>
      <c r="P37" s="340">
        <v>2.7869999999999999</v>
      </c>
      <c r="Q37" s="81">
        <v>0</v>
      </c>
    </row>
    <row r="38" spans="2:17" ht="24" customHeight="1" thickBot="1" x14ac:dyDescent="0.25">
      <c r="B38" s="77">
        <v>33</v>
      </c>
      <c r="C38" s="78" t="s">
        <v>1031</v>
      </c>
      <c r="D38" s="81">
        <v>121.93484481000009</v>
      </c>
      <c r="E38" s="81">
        <v>0</v>
      </c>
      <c r="F38" s="339"/>
      <c r="G38" s="81">
        <v>69.363786110000063</v>
      </c>
      <c r="H38" s="81">
        <v>5.7208432400000007</v>
      </c>
      <c r="I38" s="81">
        <v>-6.1236327499999996</v>
      </c>
      <c r="J38" s="81">
        <v>-0.88262518000000001</v>
      </c>
      <c r="K38" s="81">
        <v>-5.2028697800000003</v>
      </c>
      <c r="L38" s="81">
        <v>92.545685780000099</v>
      </c>
      <c r="M38" s="81">
        <v>5.3066646499999992</v>
      </c>
      <c r="N38" s="81">
        <v>12.353931450000001</v>
      </c>
      <c r="O38" s="81">
        <v>0.25108410000000003</v>
      </c>
      <c r="P38" s="340">
        <v>2.714</v>
      </c>
      <c r="Q38" s="81">
        <v>11.477478830000001</v>
      </c>
    </row>
    <row r="39" spans="2:17" ht="24" customHeight="1" thickBot="1" x14ac:dyDescent="0.25">
      <c r="B39" s="77">
        <v>34</v>
      </c>
      <c r="C39" s="78" t="s">
        <v>1032</v>
      </c>
      <c r="D39" s="81">
        <v>2215.2730336899995</v>
      </c>
      <c r="E39" s="81">
        <v>993.54974342000003</v>
      </c>
      <c r="F39" s="339"/>
      <c r="G39" s="81">
        <v>1226.1138549599998</v>
      </c>
      <c r="H39" s="81">
        <v>25.068618670000003</v>
      </c>
      <c r="I39" s="81">
        <v>-32.176072509999997</v>
      </c>
      <c r="J39" s="81">
        <v>-20.906499449999998</v>
      </c>
      <c r="K39" s="81">
        <v>-10.47402741</v>
      </c>
      <c r="L39" s="81">
        <v>982.38090065999984</v>
      </c>
      <c r="M39" s="81">
        <v>520.00304542999993</v>
      </c>
      <c r="N39" s="81">
        <v>375.55348993000001</v>
      </c>
      <c r="O39" s="81">
        <v>337.33559596999999</v>
      </c>
      <c r="P39" s="340">
        <v>8.6310000000000002</v>
      </c>
      <c r="Q39" s="81">
        <v>1.7E-6</v>
      </c>
    </row>
    <row r="40" spans="2:17" ht="24" customHeight="1" thickBot="1" x14ac:dyDescent="0.25">
      <c r="B40" s="77">
        <v>35</v>
      </c>
      <c r="C40" s="78" t="s">
        <v>1033</v>
      </c>
      <c r="D40" s="81">
        <v>1576.0070178899996</v>
      </c>
      <c r="E40" s="81">
        <v>985.39921573000004</v>
      </c>
      <c r="F40" s="339"/>
      <c r="G40" s="81">
        <v>714.22414152999977</v>
      </c>
      <c r="H40" s="81">
        <v>20.989719950000001</v>
      </c>
      <c r="I40" s="81">
        <v>-15.9180885</v>
      </c>
      <c r="J40" s="81">
        <v>-6.9297238199999995</v>
      </c>
      <c r="K40" s="81">
        <v>-8.1930976199999996</v>
      </c>
      <c r="L40" s="81">
        <v>852.99064543999998</v>
      </c>
      <c r="M40" s="81">
        <v>519.78589303999991</v>
      </c>
      <c r="N40" s="81">
        <v>203.23047770999997</v>
      </c>
      <c r="O40" s="81">
        <v>0</v>
      </c>
      <c r="P40" s="340">
        <v>4.8540000000000001</v>
      </c>
      <c r="Q40" s="81">
        <v>1.7E-6</v>
      </c>
    </row>
    <row r="41" spans="2:17" ht="24" customHeight="1" thickBot="1" x14ac:dyDescent="0.25">
      <c r="B41" s="77">
        <v>36</v>
      </c>
      <c r="C41" s="78" t="s">
        <v>1034</v>
      </c>
      <c r="D41" s="81">
        <v>965.74297753999974</v>
      </c>
      <c r="E41" s="81">
        <v>896.38215148000006</v>
      </c>
      <c r="F41" s="339"/>
      <c r="G41" s="81">
        <v>708.64625673999979</v>
      </c>
      <c r="H41" s="81">
        <v>20.830490960000002</v>
      </c>
      <c r="I41" s="81">
        <v>-15.55954639</v>
      </c>
      <c r="J41" s="81">
        <v>-6.8566101099999992</v>
      </c>
      <c r="K41" s="81">
        <v>-8.0338686300000006</v>
      </c>
      <c r="L41" s="81">
        <v>745.45098088999998</v>
      </c>
      <c r="M41" s="81">
        <v>136.61119789</v>
      </c>
      <c r="N41" s="81">
        <v>83.680798759999988</v>
      </c>
      <c r="O41" s="81">
        <v>0</v>
      </c>
      <c r="P41" s="340">
        <v>2.7679999999999998</v>
      </c>
      <c r="Q41" s="81">
        <v>0</v>
      </c>
    </row>
    <row r="42" spans="2:17" ht="24" customHeight="1" thickBot="1" x14ac:dyDescent="0.25">
      <c r="B42" s="77">
        <v>37</v>
      </c>
      <c r="C42" s="78" t="s">
        <v>1035</v>
      </c>
      <c r="D42" s="81">
        <v>639.03803336999999</v>
      </c>
      <c r="E42" s="81">
        <v>8.1505276899999988</v>
      </c>
      <c r="F42" s="339"/>
      <c r="G42" s="81">
        <v>511.87805535999996</v>
      </c>
      <c r="H42" s="81">
        <v>4.0788987200000006</v>
      </c>
      <c r="I42" s="81">
        <v>-16.257621310000001</v>
      </c>
      <c r="J42" s="81">
        <v>-13.976607269999999</v>
      </c>
      <c r="K42" s="81">
        <v>-2.2809297900000001</v>
      </c>
      <c r="L42" s="81">
        <v>129.16269582999999</v>
      </c>
      <c r="M42" s="81">
        <v>0.21715238999999997</v>
      </c>
      <c r="N42" s="81">
        <v>172.32301222000004</v>
      </c>
      <c r="O42" s="81">
        <v>337.33517292999994</v>
      </c>
      <c r="P42" s="340">
        <v>17.905000000000001</v>
      </c>
      <c r="Q42" s="81">
        <v>0</v>
      </c>
    </row>
    <row r="43" spans="2:17" ht="24" customHeight="1" thickBot="1" x14ac:dyDescent="0.25">
      <c r="B43" s="77">
        <v>38</v>
      </c>
      <c r="C43" s="78" t="s">
        <v>1036</v>
      </c>
      <c r="D43" s="81">
        <v>0.22798243000000001</v>
      </c>
      <c r="E43" s="81">
        <v>0</v>
      </c>
      <c r="F43" s="339"/>
      <c r="G43" s="81">
        <v>1.165807E-2</v>
      </c>
      <c r="H43" s="81">
        <v>0</v>
      </c>
      <c r="I43" s="81">
        <v>-3.6270000000000003E-4</v>
      </c>
      <c r="J43" s="81">
        <v>-1.6836000000000002E-4</v>
      </c>
      <c r="K43" s="81">
        <v>0</v>
      </c>
      <c r="L43" s="81">
        <v>0.22755939</v>
      </c>
      <c r="M43" s="81">
        <v>0</v>
      </c>
      <c r="N43" s="81">
        <v>0</v>
      </c>
      <c r="O43" s="81">
        <v>4.2304000000000002E-4</v>
      </c>
      <c r="P43" s="340">
        <v>1.8129999999999999</v>
      </c>
      <c r="Q43" s="81">
        <v>0</v>
      </c>
    </row>
    <row r="44" spans="2:17" ht="24" customHeight="1" thickBot="1" x14ac:dyDescent="0.25">
      <c r="B44" s="77">
        <v>39</v>
      </c>
      <c r="C44" s="78" t="s">
        <v>1037</v>
      </c>
      <c r="D44" s="81">
        <v>1709.4884669999997</v>
      </c>
      <c r="E44" s="81">
        <v>0</v>
      </c>
      <c r="F44" s="339"/>
      <c r="G44" s="81">
        <v>750.52165399</v>
      </c>
      <c r="H44" s="81">
        <v>2.3454894700000004</v>
      </c>
      <c r="I44" s="81">
        <v>-18.933674329999999</v>
      </c>
      <c r="J44" s="81">
        <v>-17.287224859999998</v>
      </c>
      <c r="K44" s="81">
        <v>-0.95999334999999997</v>
      </c>
      <c r="L44" s="81">
        <v>182.81050291000008</v>
      </c>
      <c r="M44" s="81">
        <v>152.7249563</v>
      </c>
      <c r="N44" s="81">
        <v>398.96231602000006</v>
      </c>
      <c r="O44" s="81">
        <v>974.14289590999999</v>
      </c>
      <c r="P44" s="340">
        <v>21.64</v>
      </c>
      <c r="Q44" s="81">
        <v>0.84779585999999996</v>
      </c>
    </row>
    <row r="45" spans="2:17" ht="24" customHeight="1" thickBot="1" x14ac:dyDescent="0.25">
      <c r="B45" s="77">
        <v>40</v>
      </c>
      <c r="C45" s="78" t="s">
        <v>1038</v>
      </c>
      <c r="D45" s="81">
        <v>5340.4304946700022</v>
      </c>
      <c r="E45" s="81">
        <v>0</v>
      </c>
      <c r="F45" s="339"/>
      <c r="G45" s="81">
        <v>1790.9638798100002</v>
      </c>
      <c r="H45" s="81">
        <v>142.38724976</v>
      </c>
      <c r="I45" s="81">
        <v>-151.75018973000002</v>
      </c>
      <c r="J45" s="81">
        <v>-60.045480119999986</v>
      </c>
      <c r="K45" s="81">
        <v>-77.733357310000002</v>
      </c>
      <c r="L45" s="81">
        <v>3688.9866128099957</v>
      </c>
      <c r="M45" s="81">
        <v>616.93928668000024</v>
      </c>
      <c r="N45" s="81">
        <v>974.48811904000047</v>
      </c>
      <c r="O45" s="81">
        <v>29.931885259999998</v>
      </c>
      <c r="P45" s="340">
        <v>4.42</v>
      </c>
      <c r="Q45" s="81">
        <v>30.084590880000004</v>
      </c>
    </row>
    <row r="46" spans="2:17" ht="24" customHeight="1" thickBot="1" x14ac:dyDescent="0.25">
      <c r="B46" s="77">
        <v>41</v>
      </c>
      <c r="C46" s="78" t="s">
        <v>1039</v>
      </c>
      <c r="D46" s="81">
        <v>3393.3942287400023</v>
      </c>
      <c r="E46" s="81">
        <v>0</v>
      </c>
      <c r="F46" s="339"/>
      <c r="G46" s="81">
        <v>1037.5887113200008</v>
      </c>
      <c r="H46" s="81">
        <v>85.070529620000002</v>
      </c>
      <c r="I46" s="81">
        <v>-97.964417890000007</v>
      </c>
      <c r="J46" s="81">
        <v>-40.832932379999995</v>
      </c>
      <c r="K46" s="81">
        <v>-45.861885489999999</v>
      </c>
      <c r="L46" s="81">
        <v>2425.9652376799986</v>
      </c>
      <c r="M46" s="81">
        <v>344.27926645000019</v>
      </c>
      <c r="N46" s="81">
        <v>568.96782925000036</v>
      </c>
      <c r="O46" s="81">
        <v>24.097304480000002</v>
      </c>
      <c r="P46" s="340">
        <v>4.0780000000000003</v>
      </c>
      <c r="Q46" s="81">
        <v>30.084590880000004</v>
      </c>
    </row>
    <row r="47" spans="2:17" ht="24" customHeight="1" thickBot="1" x14ac:dyDescent="0.25">
      <c r="B47" s="77">
        <v>42</v>
      </c>
      <c r="C47" s="78" t="s">
        <v>1040</v>
      </c>
      <c r="D47" s="81">
        <v>539.37974492000023</v>
      </c>
      <c r="E47" s="81">
        <v>0</v>
      </c>
      <c r="F47" s="339"/>
      <c r="G47" s="81">
        <v>63.693222080000041</v>
      </c>
      <c r="H47" s="81">
        <v>2.9260570000000001</v>
      </c>
      <c r="I47" s="81">
        <v>-4.8049969199999998</v>
      </c>
      <c r="J47" s="81">
        <v>-1.79116597</v>
      </c>
      <c r="K47" s="81">
        <v>-1.5533758200000001</v>
      </c>
      <c r="L47" s="81">
        <v>382.93835273000087</v>
      </c>
      <c r="M47" s="81">
        <v>39.506506429999995</v>
      </c>
      <c r="N47" s="81">
        <v>116.67441545000003</v>
      </c>
      <c r="O47" s="81">
        <v>0.26047030999999998</v>
      </c>
      <c r="P47" s="340">
        <v>3.585</v>
      </c>
      <c r="Q47" s="81">
        <v>0</v>
      </c>
    </row>
    <row r="48" spans="2:17" ht="24" customHeight="1" thickBot="1" x14ac:dyDescent="0.25">
      <c r="B48" s="77">
        <v>43</v>
      </c>
      <c r="C48" s="78" t="s">
        <v>1041</v>
      </c>
      <c r="D48" s="81">
        <v>1407.6565210099998</v>
      </c>
      <c r="E48" s="81">
        <v>0</v>
      </c>
      <c r="F48" s="339"/>
      <c r="G48" s="81">
        <v>689.68194640999934</v>
      </c>
      <c r="H48" s="81">
        <v>54.390663140000001</v>
      </c>
      <c r="I48" s="81">
        <v>-48.980774920000002</v>
      </c>
      <c r="J48" s="81">
        <v>-17.42138177</v>
      </c>
      <c r="K48" s="81">
        <v>-30.318096000000001</v>
      </c>
      <c r="L48" s="81">
        <v>880.08302239999614</v>
      </c>
      <c r="M48" s="81">
        <v>233.15351380000007</v>
      </c>
      <c r="N48" s="81">
        <v>288.84587433999997</v>
      </c>
      <c r="O48" s="81">
        <v>5.5741104699999999</v>
      </c>
      <c r="P48" s="340">
        <v>5.5579999999999998</v>
      </c>
      <c r="Q48" s="81">
        <v>0</v>
      </c>
    </row>
    <row r="49" spans="1:17" ht="24" customHeight="1" thickBot="1" x14ac:dyDescent="0.25">
      <c r="B49" s="77">
        <v>44</v>
      </c>
      <c r="C49" s="78" t="s">
        <v>1042</v>
      </c>
      <c r="D49" s="81">
        <v>5519.7646471599974</v>
      </c>
      <c r="E49" s="81">
        <v>87.109840510000026</v>
      </c>
      <c r="F49" s="339"/>
      <c r="G49" s="81">
        <v>1185.1037366000003</v>
      </c>
      <c r="H49" s="81">
        <v>175.90979530999999</v>
      </c>
      <c r="I49" s="81">
        <v>-162.13872014000003</v>
      </c>
      <c r="J49" s="81">
        <v>-33.763304320000003</v>
      </c>
      <c r="K49" s="81">
        <v>-111.1598427</v>
      </c>
      <c r="L49" s="81">
        <v>3768.9109397599864</v>
      </c>
      <c r="M49" s="81">
        <v>788.34255723000012</v>
      </c>
      <c r="N49" s="81">
        <v>946.3031342400003</v>
      </c>
      <c r="O49" s="81">
        <v>16.208015929999998</v>
      </c>
      <c r="P49" s="340">
        <v>4.5490000000000004</v>
      </c>
      <c r="Q49" s="81">
        <v>0</v>
      </c>
    </row>
    <row r="50" spans="1:17" ht="24" customHeight="1" thickBot="1" x14ac:dyDescent="0.25">
      <c r="B50" s="77">
        <v>45</v>
      </c>
      <c r="C50" s="78" t="s">
        <v>1043</v>
      </c>
      <c r="D50" s="81">
        <v>1511.8112732300003</v>
      </c>
      <c r="E50" s="81">
        <v>19.987856730000001</v>
      </c>
      <c r="F50" s="339"/>
      <c r="G50" s="81">
        <v>555.95945931000006</v>
      </c>
      <c r="H50" s="81">
        <v>47.083997980000007</v>
      </c>
      <c r="I50" s="81">
        <v>-31.181631679999999</v>
      </c>
      <c r="J50" s="81">
        <v>-12.47031198</v>
      </c>
      <c r="K50" s="81">
        <v>-15.177034709999999</v>
      </c>
      <c r="L50" s="81">
        <v>1040.8845990100003</v>
      </c>
      <c r="M50" s="81">
        <v>211.33835695999997</v>
      </c>
      <c r="N50" s="81">
        <v>250.51272853000006</v>
      </c>
      <c r="O50" s="81">
        <v>9.0755887299999998</v>
      </c>
      <c r="P50" s="340">
        <v>4.3940000000000001</v>
      </c>
      <c r="Q50" s="81">
        <v>0</v>
      </c>
    </row>
    <row r="51" spans="1:17" ht="24" customHeight="1" thickBot="1" x14ac:dyDescent="0.25">
      <c r="B51" s="77">
        <v>46</v>
      </c>
      <c r="C51" s="78" t="s">
        <v>1044</v>
      </c>
      <c r="D51" s="81">
        <v>513.78606444000025</v>
      </c>
      <c r="E51" s="81">
        <v>0</v>
      </c>
      <c r="F51" s="339"/>
      <c r="G51" s="81">
        <v>305.61329251000001</v>
      </c>
      <c r="H51" s="81">
        <v>5.95193058</v>
      </c>
      <c r="I51" s="81">
        <v>-9.8621910199999991</v>
      </c>
      <c r="J51" s="81">
        <v>-5.7580399900000003</v>
      </c>
      <c r="K51" s="81">
        <v>-3.57742717</v>
      </c>
      <c r="L51" s="81">
        <v>366.11967170000037</v>
      </c>
      <c r="M51" s="81">
        <v>56.060130149999992</v>
      </c>
      <c r="N51" s="81">
        <v>83.579228620000038</v>
      </c>
      <c r="O51" s="81">
        <v>8.027033969999998</v>
      </c>
      <c r="P51" s="340">
        <v>4.6609999999999996</v>
      </c>
      <c r="Q51" s="81">
        <v>0</v>
      </c>
    </row>
    <row r="52" spans="1:17" ht="24" customHeight="1" thickBot="1" x14ac:dyDescent="0.25">
      <c r="B52" s="77">
        <v>47</v>
      </c>
      <c r="C52" s="78" t="s">
        <v>1045</v>
      </c>
      <c r="D52" s="81">
        <v>181.03801136999996</v>
      </c>
      <c r="E52" s="81">
        <v>19.987856730000001</v>
      </c>
      <c r="F52" s="339"/>
      <c r="G52" s="81">
        <v>151.75893005999998</v>
      </c>
      <c r="H52" s="81">
        <v>1.08685E-2</v>
      </c>
      <c r="I52" s="81">
        <v>-5.3262264799999999</v>
      </c>
      <c r="J52" s="81">
        <v>-5.2361980999999993</v>
      </c>
      <c r="K52" s="81">
        <v>-1.08685E-2</v>
      </c>
      <c r="L52" s="81">
        <v>166.26475809999999</v>
      </c>
      <c r="M52" s="81">
        <v>10.471915559999999</v>
      </c>
      <c r="N52" s="81">
        <v>4.1794585599999996</v>
      </c>
      <c r="O52" s="81">
        <v>0.12187914999999999</v>
      </c>
      <c r="P52" s="340">
        <v>1.018</v>
      </c>
      <c r="Q52" s="81">
        <v>0</v>
      </c>
    </row>
    <row r="53" spans="1:17" ht="24" customHeight="1" thickBot="1" x14ac:dyDescent="0.25">
      <c r="B53" s="77">
        <v>48</v>
      </c>
      <c r="C53" s="78" t="s">
        <v>1046</v>
      </c>
      <c r="D53" s="81">
        <v>50.441512099999997</v>
      </c>
      <c r="E53" s="81">
        <v>0</v>
      </c>
      <c r="F53" s="339"/>
      <c r="G53" s="81">
        <v>31.623214470000004</v>
      </c>
      <c r="H53" s="81">
        <v>11.171383949999999</v>
      </c>
      <c r="I53" s="81">
        <v>-9.0417682399999979</v>
      </c>
      <c r="J53" s="81">
        <v>-0.44794409000000002</v>
      </c>
      <c r="K53" s="81">
        <v>-8.5812475299999988</v>
      </c>
      <c r="L53" s="81">
        <v>31.217834880000002</v>
      </c>
      <c r="M53" s="81">
        <v>11.311126389999998</v>
      </c>
      <c r="N53" s="81">
        <v>7.7088605999999995</v>
      </c>
      <c r="O53" s="81">
        <v>0.20369022999999997</v>
      </c>
      <c r="P53" s="340">
        <v>5.9080000000000004</v>
      </c>
      <c r="Q53" s="81">
        <v>0</v>
      </c>
    </row>
    <row r="54" spans="1:17" ht="24" customHeight="1" thickBot="1" x14ac:dyDescent="0.25">
      <c r="B54" s="77">
        <v>49</v>
      </c>
      <c r="C54" s="78" t="s">
        <v>1047</v>
      </c>
      <c r="D54" s="81">
        <v>686.09993317999999</v>
      </c>
      <c r="E54" s="81">
        <v>0</v>
      </c>
      <c r="F54" s="339"/>
      <c r="G54" s="81">
        <v>64.734763440000009</v>
      </c>
      <c r="H54" s="81">
        <v>29.271068199999998</v>
      </c>
      <c r="I54" s="81">
        <v>-6.6598285800000001</v>
      </c>
      <c r="J54" s="81">
        <v>-0.99330545999999997</v>
      </c>
      <c r="K54" s="81">
        <v>-2.8171480799999999</v>
      </c>
      <c r="L54" s="81">
        <v>458.39226738999986</v>
      </c>
      <c r="M54" s="81">
        <v>73.688921800000017</v>
      </c>
      <c r="N54" s="81">
        <v>153.35617302000003</v>
      </c>
      <c r="O54" s="81">
        <v>0.66257096999999998</v>
      </c>
      <c r="P54" s="340">
        <v>4.82</v>
      </c>
      <c r="Q54" s="81">
        <v>0</v>
      </c>
    </row>
    <row r="55" spans="1:17" ht="24" customHeight="1" thickBot="1" x14ac:dyDescent="0.25">
      <c r="B55" s="77">
        <v>50</v>
      </c>
      <c r="C55" s="78" t="s">
        <v>1048</v>
      </c>
      <c r="D55" s="81">
        <v>80.445752139999996</v>
      </c>
      <c r="E55" s="81">
        <v>0</v>
      </c>
      <c r="F55" s="339"/>
      <c r="G55" s="81">
        <v>2.22925883</v>
      </c>
      <c r="H55" s="81">
        <v>0.67874674999999995</v>
      </c>
      <c r="I55" s="81">
        <v>-0.29161735999999994</v>
      </c>
      <c r="J55" s="81">
        <v>-3.4824339999999995E-2</v>
      </c>
      <c r="K55" s="81">
        <v>-0.19034342999999998</v>
      </c>
      <c r="L55" s="81">
        <v>18.890066940000001</v>
      </c>
      <c r="M55" s="81">
        <v>59.806263059999992</v>
      </c>
      <c r="N55" s="81">
        <v>1.6890077299999999</v>
      </c>
      <c r="O55" s="81">
        <v>6.0414410000000002E-2</v>
      </c>
      <c r="P55" s="340">
        <v>5.7359999999999998</v>
      </c>
      <c r="Q55" s="81">
        <v>0</v>
      </c>
    </row>
    <row r="56" spans="1:17" s="341" customFormat="1" ht="24" customHeight="1" thickBot="1" x14ac:dyDescent="0.25">
      <c r="B56" s="77">
        <v>51</v>
      </c>
      <c r="C56" s="78" t="s">
        <v>1049</v>
      </c>
      <c r="D56" s="81">
        <v>791.2434020000004</v>
      </c>
      <c r="E56" s="81">
        <v>0</v>
      </c>
      <c r="F56" s="339"/>
      <c r="G56" s="81">
        <v>442.76574915000009</v>
      </c>
      <c r="H56" s="81">
        <v>65.206446479999997</v>
      </c>
      <c r="I56" s="81">
        <v>-32.158777499999999</v>
      </c>
      <c r="J56" s="81">
        <v>-15.65645917</v>
      </c>
      <c r="K56" s="81">
        <v>-16.01676578</v>
      </c>
      <c r="L56" s="81">
        <v>293.47023505000016</v>
      </c>
      <c r="M56" s="81">
        <v>195.37020783000011</v>
      </c>
      <c r="N56" s="81">
        <v>296.71587286000027</v>
      </c>
      <c r="O56" s="81">
        <v>5.6870862600000009</v>
      </c>
      <c r="P56" s="340">
        <v>8.4239999999999995</v>
      </c>
      <c r="Q56" s="81">
        <v>0</v>
      </c>
    </row>
    <row r="57" spans="1:17" ht="24" customHeight="1" thickBot="1" x14ac:dyDescent="0.25">
      <c r="A57" s="342"/>
      <c r="B57" s="77">
        <v>52</v>
      </c>
      <c r="C57" s="78" t="s">
        <v>1050</v>
      </c>
      <c r="D57" s="81">
        <v>5974.1952167099926</v>
      </c>
      <c r="E57" s="81">
        <v>0</v>
      </c>
      <c r="F57" s="339"/>
      <c r="G57" s="81">
        <v>1136.703530460001</v>
      </c>
      <c r="H57" s="81">
        <v>135.83389591999997</v>
      </c>
      <c r="I57" s="81">
        <v>-135.76335564000001</v>
      </c>
      <c r="J57" s="81">
        <v>-57.347768710000004</v>
      </c>
      <c r="K57" s="81">
        <v>-51.031702109999998</v>
      </c>
      <c r="L57" s="81">
        <v>3028.5846987099944</v>
      </c>
      <c r="M57" s="81">
        <v>768.29737000999978</v>
      </c>
      <c r="N57" s="81">
        <v>2127.2570188</v>
      </c>
      <c r="O57" s="81">
        <v>48.446997250000003</v>
      </c>
      <c r="P57" s="340">
        <v>6.7830000000000004</v>
      </c>
      <c r="Q57" s="81">
        <v>1.6091319399999999</v>
      </c>
    </row>
    <row r="58" spans="1:17" s="341" customFormat="1" ht="24" customHeight="1" thickBot="1" x14ac:dyDescent="0.25">
      <c r="A58" s="342"/>
      <c r="B58" s="7">
        <v>53</v>
      </c>
      <c r="C58" s="50" t="s">
        <v>1051</v>
      </c>
      <c r="D58" s="343">
        <v>17688.795889429995</v>
      </c>
      <c r="E58" s="343">
        <v>0.23869199999999999</v>
      </c>
      <c r="F58" s="344"/>
      <c r="G58" s="343">
        <v>2355.0355828400011</v>
      </c>
      <c r="H58" s="343">
        <v>379.53446062</v>
      </c>
      <c r="I58" s="343">
        <v>-346.91396807999996</v>
      </c>
      <c r="J58" s="343">
        <v>-72.40618237999999</v>
      </c>
      <c r="K58" s="343">
        <v>-217.65115159000001</v>
      </c>
      <c r="L58" s="343">
        <v>8129.0959741900142</v>
      </c>
      <c r="M58" s="343">
        <v>3467.0916409099996</v>
      </c>
      <c r="N58" s="343">
        <v>5018.3834556400006</v>
      </c>
      <c r="O58" s="343">
        <v>1046.8629716599999</v>
      </c>
      <c r="P58" s="345">
        <v>7.78</v>
      </c>
      <c r="Q58" s="343">
        <v>27.361847029999996</v>
      </c>
    </row>
    <row r="59" spans="1:17" s="341" customFormat="1" ht="24" customHeight="1" thickBot="1" x14ac:dyDescent="0.25">
      <c r="B59" s="77">
        <v>54</v>
      </c>
      <c r="C59" s="78" t="s">
        <v>1052</v>
      </c>
      <c r="D59" s="81">
        <v>3478.1500413999997</v>
      </c>
      <c r="E59" s="81">
        <v>0</v>
      </c>
      <c r="F59" s="339"/>
      <c r="G59" s="81">
        <v>492.06466826999923</v>
      </c>
      <c r="H59" s="81">
        <v>158.12424336000001</v>
      </c>
      <c r="I59" s="81">
        <v>-161.38792426999998</v>
      </c>
      <c r="J59" s="81">
        <v>-25.160446449999998</v>
      </c>
      <c r="K59" s="81">
        <v>-119.00288304</v>
      </c>
      <c r="L59" s="81">
        <v>2390.1219670599999</v>
      </c>
      <c r="M59" s="81">
        <v>564.51225486999977</v>
      </c>
      <c r="N59" s="81">
        <v>497.27554027999986</v>
      </c>
      <c r="O59" s="81">
        <v>4.9550603600000001</v>
      </c>
      <c r="P59" s="340">
        <v>4.0289999999999999</v>
      </c>
      <c r="Q59" s="81">
        <v>21.285218829999998</v>
      </c>
    </row>
    <row r="60" spans="1:17" s="341" customFormat="1" ht="24" customHeight="1" thickBot="1" x14ac:dyDescent="0.25">
      <c r="B60" s="77">
        <v>55</v>
      </c>
      <c r="C60" s="78" t="s">
        <v>1053</v>
      </c>
      <c r="D60" s="81">
        <v>14210.645848030001</v>
      </c>
      <c r="E60" s="81">
        <v>0.23869199999999999</v>
      </c>
      <c r="F60" s="339"/>
      <c r="G60" s="81">
        <v>1862.9709145700022</v>
      </c>
      <c r="H60" s="81">
        <v>221.41021726</v>
      </c>
      <c r="I60" s="81">
        <v>-185.52604380999998</v>
      </c>
      <c r="J60" s="81">
        <v>-47.245735930000002</v>
      </c>
      <c r="K60" s="81">
        <v>-98.648268549999997</v>
      </c>
      <c r="L60" s="81">
        <v>5738.9740071300139</v>
      </c>
      <c r="M60" s="81">
        <v>2902.5793860399995</v>
      </c>
      <c r="N60" s="81">
        <v>4521.1079153600003</v>
      </c>
      <c r="O60" s="81">
        <v>1041.9079113</v>
      </c>
      <c r="P60" s="340">
        <v>8.6969999999999992</v>
      </c>
      <c r="Q60" s="81">
        <v>6.0766282</v>
      </c>
    </row>
    <row r="61" spans="1:17" ht="24" customHeight="1" thickBot="1" x14ac:dyDescent="0.25">
      <c r="B61" s="7">
        <v>56</v>
      </c>
      <c r="C61" s="50" t="s">
        <v>582</v>
      </c>
      <c r="D61" s="343">
        <v>44601.72375202999</v>
      </c>
      <c r="E61" s="343">
        <v>1126.2298808100002</v>
      </c>
      <c r="F61" s="344"/>
      <c r="G61" s="343">
        <v>11204.126388660005</v>
      </c>
      <c r="H61" s="343">
        <v>1452.4445917</v>
      </c>
      <c r="I61" s="343">
        <v>-1150.3706113400001</v>
      </c>
      <c r="J61" s="343">
        <v>-343.75876653999995</v>
      </c>
      <c r="K61" s="343">
        <v>-681.99140499999999</v>
      </c>
      <c r="L61" s="343">
        <v>23939.305997949989</v>
      </c>
      <c r="M61" s="343">
        <v>7312.6709890399998</v>
      </c>
      <c r="N61" s="343">
        <v>10804.758423760002</v>
      </c>
      <c r="O61" s="343">
        <v>2471.8252771900002</v>
      </c>
      <c r="P61" s="345">
        <v>6.9539999999999997</v>
      </c>
      <c r="Q61" s="343">
        <v>73.163064090000006</v>
      </c>
    </row>
    <row r="62" spans="1:17" x14ac:dyDescent="0.2">
      <c r="C62" s="346" t="s">
        <v>1054</v>
      </c>
      <c r="D62" s="347"/>
      <c r="E62" s="347"/>
      <c r="F62" s="347"/>
      <c r="G62" s="347"/>
      <c r="H62" s="347"/>
      <c r="I62" s="347"/>
      <c r="J62" s="347"/>
      <c r="K62" s="347"/>
    </row>
    <row r="63" spans="1:17" x14ac:dyDescent="0.2">
      <c r="C63" s="348"/>
      <c r="D63" s="348"/>
      <c r="E63" s="348"/>
      <c r="F63" s="348"/>
      <c r="G63" s="348"/>
      <c r="H63" s="348"/>
      <c r="I63" s="348"/>
      <c r="J63" s="348"/>
      <c r="K63" s="348"/>
    </row>
    <row r="64" spans="1:17" ht="11.45" customHeight="1" x14ac:dyDescent="0.2">
      <c r="C64" s="325" t="s">
        <v>1055</v>
      </c>
      <c r="D64" s="349"/>
      <c r="E64" s="349"/>
      <c r="F64" s="349"/>
      <c r="G64" s="349"/>
      <c r="H64" s="349"/>
      <c r="I64" s="349"/>
      <c r="J64" s="349"/>
      <c r="K64" s="349"/>
    </row>
    <row r="65" spans="3:17" x14ac:dyDescent="0.2">
      <c r="C65" s="325" t="s">
        <v>1056</v>
      </c>
    </row>
    <row r="67" spans="3:17" ht="15" x14ac:dyDescent="0.25">
      <c r="C67" s="710" t="s">
        <v>1057</v>
      </c>
      <c r="D67" s="432"/>
      <c r="E67" s="432"/>
      <c r="F67" s="432"/>
      <c r="G67" s="432"/>
      <c r="H67" s="432"/>
      <c r="I67" s="432"/>
      <c r="J67" s="432"/>
      <c r="K67" s="432"/>
      <c r="L67" s="432"/>
      <c r="M67" s="432"/>
      <c r="N67" s="432"/>
      <c r="O67" s="432"/>
      <c r="P67" s="432"/>
      <c r="Q67" s="432"/>
    </row>
    <row r="69" spans="3:17" x14ac:dyDescent="0.2">
      <c r="C69" s="350" t="s">
        <v>1058</v>
      </c>
    </row>
    <row r="70" spans="3:17" x14ac:dyDescent="0.2">
      <c r="C70" s="325" t="s">
        <v>1059</v>
      </c>
    </row>
    <row r="71" spans="3:17" x14ac:dyDescent="0.2">
      <c r="C71" s="325" t="s">
        <v>1060</v>
      </c>
    </row>
    <row r="72" spans="3:17" x14ac:dyDescent="0.2">
      <c r="C72" s="325" t="s">
        <v>1061</v>
      </c>
    </row>
    <row r="73" spans="3:17" x14ac:dyDescent="0.2">
      <c r="C73" s="325" t="s">
        <v>1062</v>
      </c>
    </row>
    <row r="74" spans="3:17" x14ac:dyDescent="0.2">
      <c r="C74" s="325" t="s">
        <v>1063</v>
      </c>
    </row>
    <row r="76" spans="3:17" x14ac:dyDescent="0.2">
      <c r="C76" s="325" t="s">
        <v>1064</v>
      </c>
    </row>
    <row r="77" spans="3:17" x14ac:dyDescent="0.2">
      <c r="C77" s="325" t="s">
        <v>1065</v>
      </c>
    </row>
    <row r="79" spans="3:17" x14ac:dyDescent="0.2">
      <c r="C79" s="325" t="s">
        <v>1066</v>
      </c>
    </row>
  </sheetData>
  <mergeCells count="5">
    <mergeCell ref="C2:Q2"/>
    <mergeCell ref="D4:H4"/>
    <mergeCell ref="I4:K4"/>
    <mergeCell ref="L4:Q4"/>
    <mergeCell ref="C67:Q67"/>
  </mergeCells>
  <conditionalFormatting sqref="D7">
    <cfRule type="cellIs" dxfId="25" priority="15" stopIfTrue="1" operator="lessThan">
      <formula>0</formula>
    </cfRule>
  </conditionalFormatting>
  <conditionalFormatting sqref="D6">
    <cfRule type="cellIs" dxfId="24" priority="14" stopIfTrue="1" operator="lessThan">
      <formula>0</formula>
    </cfRule>
  </conditionalFormatting>
  <conditionalFormatting sqref="E6 G6:H6">
    <cfRule type="cellIs" dxfId="23" priority="13" stopIfTrue="1" operator="lessThan">
      <formula>0</formula>
    </cfRule>
  </conditionalFormatting>
  <conditionalFormatting sqref="D58:E58 G58:H58">
    <cfRule type="cellIs" dxfId="22" priority="12" stopIfTrue="1" operator="lessThan">
      <formula>0</formula>
    </cfRule>
  </conditionalFormatting>
  <conditionalFormatting sqref="D61:E61 G61:H61">
    <cfRule type="cellIs" dxfId="21" priority="11" stopIfTrue="1" operator="lessThan">
      <formula>0</formula>
    </cfRule>
  </conditionalFormatting>
  <conditionalFormatting sqref="E7 G7:H7">
    <cfRule type="cellIs" dxfId="20" priority="10" stopIfTrue="1" operator="lessThan">
      <formula>0</formula>
    </cfRule>
  </conditionalFormatting>
  <conditionalFormatting sqref="D8:D57">
    <cfRule type="cellIs" dxfId="19" priority="9" stopIfTrue="1" operator="lessThan">
      <formula>0</formula>
    </cfRule>
  </conditionalFormatting>
  <conditionalFormatting sqref="E8:E57 G8:H57">
    <cfRule type="cellIs" dxfId="18" priority="8" stopIfTrue="1" operator="lessThan">
      <formula>0</formula>
    </cfRule>
  </conditionalFormatting>
  <conditionalFormatting sqref="D59:D60">
    <cfRule type="cellIs" dxfId="17" priority="7" stopIfTrue="1" operator="lessThan">
      <formula>0</formula>
    </cfRule>
  </conditionalFormatting>
  <conditionalFormatting sqref="E59:E60 G59:H60">
    <cfRule type="cellIs" dxfId="16" priority="6" stopIfTrue="1" operator="lessThan">
      <formula>0</formula>
    </cfRule>
  </conditionalFormatting>
  <conditionalFormatting sqref="L7:Q57">
    <cfRule type="cellIs" dxfId="15" priority="5" stopIfTrue="1" operator="lessThan">
      <formula>0</formula>
    </cfRule>
  </conditionalFormatting>
  <conditionalFormatting sqref="L58:Q58">
    <cfRule type="cellIs" dxfId="14" priority="4" stopIfTrue="1" operator="lessThan">
      <formula>0</formula>
    </cfRule>
  </conditionalFormatting>
  <conditionalFormatting sqref="L59:Q60">
    <cfRule type="cellIs" dxfId="13" priority="3" stopIfTrue="1" operator="lessThan">
      <formula>0</formula>
    </cfRule>
  </conditionalFormatting>
  <conditionalFormatting sqref="L61:Q61">
    <cfRule type="cellIs" dxfId="12" priority="2" stopIfTrue="1" operator="lessThan">
      <formula>0</formula>
    </cfRule>
  </conditionalFormatting>
  <conditionalFormatting sqref="L6:Q6">
    <cfRule type="cellIs" dxfId="11" priority="1" stopIfTrue="1" operator="lessThan">
      <formula>0</formula>
    </cfRule>
  </conditionalFormatting>
  <pageMargins left="0.7" right="0.7" top="0.75" bottom="0.75" header="0.3" footer="0.3"/>
  <pageSetup paperSize="9" orientation="portrait" r:id="rId1"/>
  <headerFooter>
    <oddHeader>&amp;L&amp;"Calibri"&amp;12&amp;K000000EBA Regular Use&amp;1#</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1664D-BD7B-4B17-B554-CA2601B6BD1C}">
  <dimension ref="B1:X20"/>
  <sheetViews>
    <sheetView zoomScaleNormal="100" workbookViewId="0">
      <selection activeCell="D22" sqref="D22"/>
    </sheetView>
  </sheetViews>
  <sheetFormatPr defaultColWidth="8.85546875" defaultRowHeight="14.25" x14ac:dyDescent="0.2"/>
  <cols>
    <col min="1" max="1" width="3.5703125" style="357" customWidth="1"/>
    <col min="2" max="2" width="3" style="357" bestFit="1" customWidth="1"/>
    <col min="3" max="3" width="60" style="357" customWidth="1"/>
    <col min="4" max="4" width="19.5703125" style="357" bestFit="1" customWidth="1"/>
    <col min="5" max="7" width="18.42578125" style="357" bestFit="1" customWidth="1"/>
    <col min="8" max="8" width="15.7109375" style="357" customWidth="1"/>
    <col min="9" max="9" width="19.140625" style="357" bestFit="1" customWidth="1"/>
    <col min="10" max="10" width="17.42578125" style="357" bestFit="1" customWidth="1"/>
    <col min="11" max="11" width="18.42578125" style="357" bestFit="1" customWidth="1"/>
    <col min="12" max="19" width="15.7109375" style="357" customWidth="1"/>
    <col min="20" max="16384" width="8.85546875" style="357"/>
  </cols>
  <sheetData>
    <row r="1" spans="2:24" s="325" customFormat="1" ht="12.75" x14ac:dyDescent="0.2">
      <c r="D1" s="348"/>
      <c r="E1" s="348"/>
    </row>
    <row r="2" spans="2:24" s="325" customFormat="1" ht="30" customHeight="1" x14ac:dyDescent="0.2">
      <c r="C2" s="430" t="s">
        <v>1067</v>
      </c>
      <c r="D2" s="703"/>
      <c r="E2" s="703"/>
      <c r="F2" s="540"/>
      <c r="G2" s="540"/>
      <c r="H2" s="540"/>
      <c r="I2" s="540"/>
      <c r="J2" s="540"/>
      <c r="K2" s="540"/>
      <c r="L2" s="540"/>
      <c r="M2" s="540"/>
      <c r="N2" s="540"/>
      <c r="O2" s="540"/>
      <c r="P2" s="540"/>
      <c r="Q2" s="540"/>
      <c r="R2" s="540"/>
      <c r="S2" s="540"/>
      <c r="T2" s="348"/>
      <c r="U2" s="348"/>
      <c r="V2" s="348"/>
      <c r="W2" s="348"/>
      <c r="X2" s="348"/>
    </row>
    <row r="3" spans="2:24" s="325" customFormat="1" ht="15" x14ac:dyDescent="0.25">
      <c r="C3" s="326"/>
      <c r="D3" s="349"/>
      <c r="E3" s="348"/>
      <c r="F3" s="348"/>
      <c r="G3" s="348"/>
      <c r="H3" s="348"/>
      <c r="I3" s="348"/>
      <c r="J3" s="348"/>
      <c r="K3" s="348"/>
      <c r="L3" s="348"/>
      <c r="M3" s="348"/>
      <c r="N3" s="348"/>
      <c r="O3" s="348"/>
      <c r="P3" s="348"/>
      <c r="Q3" s="348"/>
      <c r="R3" s="348"/>
      <c r="S3" s="348"/>
      <c r="T3" s="348"/>
      <c r="U3" s="348"/>
      <c r="V3" s="348"/>
      <c r="W3" s="348"/>
      <c r="X3" s="348"/>
    </row>
    <row r="4" spans="2:24" s="325" customFormat="1" ht="24" customHeight="1" x14ac:dyDescent="0.2">
      <c r="C4" s="349"/>
      <c r="D4" s="704" t="s">
        <v>1068</v>
      </c>
      <c r="E4" s="711"/>
      <c r="F4" s="711"/>
      <c r="G4" s="711"/>
      <c r="H4" s="711"/>
      <c r="I4" s="711"/>
      <c r="J4" s="711"/>
      <c r="K4" s="711"/>
      <c r="L4" s="711"/>
      <c r="M4" s="711"/>
      <c r="N4" s="711"/>
      <c r="O4" s="711"/>
      <c r="P4" s="711"/>
      <c r="Q4" s="711"/>
      <c r="R4" s="711"/>
      <c r="S4" s="711"/>
      <c r="T4" s="351"/>
    </row>
    <row r="5" spans="2:24" s="325" customFormat="1" ht="24" customHeight="1" x14ac:dyDescent="0.2">
      <c r="C5" s="349"/>
      <c r="D5" s="712"/>
      <c r="E5" s="709" t="s">
        <v>1069</v>
      </c>
      <c r="F5" s="705"/>
      <c r="G5" s="705"/>
      <c r="H5" s="705"/>
      <c r="I5" s="705"/>
      <c r="J5" s="706"/>
      <c r="K5" s="709" t="s">
        <v>1070</v>
      </c>
      <c r="L5" s="705"/>
      <c r="M5" s="705"/>
      <c r="N5" s="705"/>
      <c r="O5" s="705"/>
      <c r="P5" s="705"/>
      <c r="Q5" s="714"/>
      <c r="R5" s="715" t="s">
        <v>1071</v>
      </c>
      <c r="S5" s="716"/>
      <c r="T5" s="351"/>
    </row>
    <row r="6" spans="2:24" s="325" customFormat="1" ht="106.5" customHeight="1" thickBot="1" x14ac:dyDescent="0.25">
      <c r="C6" s="352"/>
      <c r="D6" s="713"/>
      <c r="E6" s="353" t="s">
        <v>1072</v>
      </c>
      <c r="F6" s="353" t="s">
        <v>1073</v>
      </c>
      <c r="G6" s="353" t="s">
        <v>1074</v>
      </c>
      <c r="H6" s="353" t="s">
        <v>1075</v>
      </c>
      <c r="I6" s="353" t="s">
        <v>1076</v>
      </c>
      <c r="J6" s="353" t="s">
        <v>1077</v>
      </c>
      <c r="K6" s="333" t="s">
        <v>1078</v>
      </c>
      <c r="L6" s="333" t="s">
        <v>1079</v>
      </c>
      <c r="M6" s="333" t="s">
        <v>1080</v>
      </c>
      <c r="N6" s="333" t="s">
        <v>1081</v>
      </c>
      <c r="O6" s="333" t="s">
        <v>1082</v>
      </c>
      <c r="P6" s="333" t="s">
        <v>1083</v>
      </c>
      <c r="Q6" s="333" t="s">
        <v>1084</v>
      </c>
      <c r="R6" s="333"/>
      <c r="S6" s="353" t="s">
        <v>1085</v>
      </c>
      <c r="T6" s="351"/>
    </row>
    <row r="7" spans="2:24" s="325" customFormat="1" ht="24" customHeight="1" thickBot="1" x14ac:dyDescent="0.25">
      <c r="B7" s="7">
        <v>1</v>
      </c>
      <c r="C7" s="50" t="s">
        <v>514</v>
      </c>
      <c r="D7" s="335">
        <v>56435.053072340015</v>
      </c>
      <c r="E7" s="335">
        <v>546.03960886000004</v>
      </c>
      <c r="F7" s="335">
        <v>1606.1649656099996</v>
      </c>
      <c r="G7" s="335">
        <v>1658.9229343299994</v>
      </c>
      <c r="H7" s="335">
        <v>1302.58014088</v>
      </c>
      <c r="I7" s="335">
        <v>917.84726074000002</v>
      </c>
      <c r="J7" s="335">
        <v>1539.8271604200002</v>
      </c>
      <c r="K7" s="335">
        <v>458.51334816000002</v>
      </c>
      <c r="L7" s="335">
        <v>1355.8231013099999</v>
      </c>
      <c r="M7" s="335">
        <v>1406.8655596999997</v>
      </c>
      <c r="N7" s="335">
        <v>1241.9089505400002</v>
      </c>
      <c r="O7" s="335">
        <v>1022.2888407900001</v>
      </c>
      <c r="P7" s="335">
        <v>1340.0395434300003</v>
      </c>
      <c r="Q7" s="335">
        <v>745.94276091999996</v>
      </c>
      <c r="R7" s="335">
        <v>48863.670967490005</v>
      </c>
      <c r="S7" s="354"/>
      <c r="T7" s="351"/>
    </row>
    <row r="8" spans="2:24" s="325" customFormat="1" ht="24" customHeight="1" thickBot="1" x14ac:dyDescent="0.25">
      <c r="B8" s="77">
        <v>2</v>
      </c>
      <c r="C8" s="78" t="s">
        <v>1086</v>
      </c>
      <c r="D8" s="355">
        <v>15915.23440634</v>
      </c>
      <c r="E8" s="81">
        <v>26.495906949999998</v>
      </c>
      <c r="F8" s="81">
        <v>81.911284260000002</v>
      </c>
      <c r="G8" s="81">
        <v>102.36926381999999</v>
      </c>
      <c r="H8" s="81">
        <v>69.912256420000006</v>
      </c>
      <c r="I8" s="81">
        <v>36.88748502</v>
      </c>
      <c r="J8" s="81">
        <v>81.061124650000011</v>
      </c>
      <c r="K8" s="81">
        <v>19.83913205</v>
      </c>
      <c r="L8" s="81">
        <v>63.911853039999997</v>
      </c>
      <c r="M8" s="81">
        <v>80.465372099999996</v>
      </c>
      <c r="N8" s="81">
        <v>61.874422880000004</v>
      </c>
      <c r="O8" s="81">
        <v>61.578511200000001</v>
      </c>
      <c r="P8" s="81">
        <v>61.414658630000005</v>
      </c>
      <c r="Q8" s="81">
        <v>49.553405229999996</v>
      </c>
      <c r="R8" s="227">
        <v>15516.597051209999</v>
      </c>
      <c r="S8" s="356"/>
      <c r="T8" s="351"/>
    </row>
    <row r="9" spans="2:24" s="325" customFormat="1" ht="24" customHeight="1" thickBot="1" x14ac:dyDescent="0.25">
      <c r="B9" s="77">
        <v>3</v>
      </c>
      <c r="C9" s="78" t="s">
        <v>1087</v>
      </c>
      <c r="D9" s="355">
        <v>40519.818666000006</v>
      </c>
      <c r="E9" s="355">
        <v>519.54370190999998</v>
      </c>
      <c r="F9" s="355">
        <v>1524.2536813499996</v>
      </c>
      <c r="G9" s="355">
        <v>1556.5536705099996</v>
      </c>
      <c r="H9" s="355">
        <v>1232.6678844600001</v>
      </c>
      <c r="I9" s="355">
        <v>880.95977572000004</v>
      </c>
      <c r="J9" s="355">
        <v>1458.7660357699999</v>
      </c>
      <c r="K9" s="355">
        <v>438.67421611000003</v>
      </c>
      <c r="L9" s="355">
        <v>1291.91124827</v>
      </c>
      <c r="M9" s="355">
        <v>1326.4001876</v>
      </c>
      <c r="N9" s="355">
        <v>1180.0345276600001</v>
      </c>
      <c r="O9" s="355">
        <v>960.71032959000001</v>
      </c>
      <c r="P9" s="355">
        <v>1278.6248848000002</v>
      </c>
      <c r="Q9" s="355">
        <v>696.38935568999989</v>
      </c>
      <c r="R9" s="227">
        <v>33347.073916280009</v>
      </c>
      <c r="S9" s="356"/>
      <c r="T9" s="351"/>
    </row>
    <row r="10" spans="2:24" x14ac:dyDescent="0.2">
      <c r="F10" s="358"/>
      <c r="H10" s="358"/>
      <c r="I10" s="358"/>
      <c r="Q10" s="358"/>
    </row>
    <row r="11" spans="2:24" x14ac:dyDescent="0.2">
      <c r="D11" s="359"/>
      <c r="F11" s="359"/>
      <c r="H11" s="358"/>
      <c r="I11" s="359"/>
    </row>
    <row r="12" spans="2:24" x14ac:dyDescent="0.2">
      <c r="B12" s="414" t="s">
        <v>1088</v>
      </c>
      <c r="C12" s="360"/>
      <c r="D12" s="360"/>
      <c r="E12" s="361"/>
      <c r="F12" s="360"/>
      <c r="G12" s="362"/>
      <c r="H12" s="360"/>
      <c r="I12" s="358"/>
    </row>
    <row r="13" spans="2:24" x14ac:dyDescent="0.2">
      <c r="B13" s="342"/>
      <c r="C13" s="360"/>
      <c r="D13" s="360"/>
      <c r="E13" s="360"/>
      <c r="F13" s="360"/>
      <c r="G13" s="361"/>
      <c r="H13" s="360"/>
      <c r="I13" s="359"/>
      <c r="J13" s="359"/>
    </row>
    <row r="14" spans="2:24" x14ac:dyDescent="0.2">
      <c r="B14" s="360" t="s">
        <v>1089</v>
      </c>
      <c r="C14" s="360"/>
      <c r="D14" s="360"/>
      <c r="E14" s="360"/>
      <c r="F14" s="360"/>
      <c r="G14" s="360"/>
      <c r="H14" s="360"/>
    </row>
    <row r="15" spans="2:24" x14ac:dyDescent="0.2">
      <c r="B15" s="360" t="s">
        <v>1090</v>
      </c>
      <c r="C15" s="360"/>
      <c r="D15" s="360"/>
      <c r="E15" s="360"/>
      <c r="F15" s="360"/>
      <c r="G15" s="360"/>
      <c r="H15" s="360"/>
    </row>
    <row r="16" spans="2:24" x14ac:dyDescent="0.2">
      <c r="B16" s="360" t="s">
        <v>1091</v>
      </c>
      <c r="C16" s="360"/>
      <c r="D16" s="360"/>
      <c r="E16" s="360"/>
      <c r="F16" s="360"/>
      <c r="G16" s="360"/>
      <c r="H16" s="360"/>
    </row>
    <row r="17" spans="2:8" x14ac:dyDescent="0.2">
      <c r="B17" s="360"/>
      <c r="C17" s="360"/>
      <c r="D17" s="360"/>
      <c r="E17" s="360"/>
      <c r="F17" s="360"/>
      <c r="G17" s="360"/>
      <c r="H17" s="360"/>
    </row>
    <row r="18" spans="2:8" x14ac:dyDescent="0.2">
      <c r="B18" s="360" t="s">
        <v>1092</v>
      </c>
      <c r="C18" s="360"/>
      <c r="D18" s="360"/>
      <c r="E18" s="361"/>
      <c r="F18" s="361"/>
      <c r="G18" s="361"/>
      <c r="H18" s="360"/>
    </row>
    <row r="19" spans="2:8" x14ac:dyDescent="0.2">
      <c r="B19" s="342"/>
      <c r="E19" s="358"/>
      <c r="G19" s="358"/>
      <c r="H19" s="358"/>
    </row>
    <row r="20" spans="2:8" x14ac:dyDescent="0.2">
      <c r="B20" s="342"/>
    </row>
  </sheetData>
  <mergeCells count="6">
    <mergeCell ref="C2:S2"/>
    <mergeCell ref="D4:S4"/>
    <mergeCell ref="D5:D6"/>
    <mergeCell ref="E5:J5"/>
    <mergeCell ref="K5:Q5"/>
    <mergeCell ref="R5:S5"/>
  </mergeCells>
  <conditionalFormatting sqref="D7:R7">
    <cfRule type="cellIs" dxfId="10" priority="2" stopIfTrue="1" operator="lessThan">
      <formula>0</formula>
    </cfRule>
  </conditionalFormatting>
  <conditionalFormatting sqref="D8:R9">
    <cfRule type="cellIs" dxfId="9" priority="1" stopIfTrue="1" operator="lessThan">
      <formula>0</formula>
    </cfRule>
  </conditionalFormatting>
  <pageMargins left="0.7" right="0.7" top="0.75" bottom="0.75" header="0.3" footer="0.3"/>
  <pageSetup orientation="portrait" r:id="rId1"/>
  <headerFooter>
    <oddHeader>&amp;L&amp;"Calibri"&amp;12&amp;K000000EBA Regular Use&amp;1#</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CDD7-747B-4636-A1A2-ADCF6EFBFAB5}">
  <dimension ref="B2:J16"/>
  <sheetViews>
    <sheetView zoomScaleNormal="100" workbookViewId="0">
      <selection activeCell="B9" sqref="B9:J13"/>
    </sheetView>
  </sheetViews>
  <sheetFormatPr defaultColWidth="9.140625" defaultRowHeight="14.25" x14ac:dyDescent="0.2"/>
  <cols>
    <col min="1" max="1" width="3.7109375" style="357" customWidth="1"/>
    <col min="2" max="6" width="15.7109375" style="357" customWidth="1"/>
    <col min="7" max="16384" width="9.140625" style="357"/>
  </cols>
  <sheetData>
    <row r="2" spans="2:10" ht="30" customHeight="1" x14ac:dyDescent="0.25">
      <c r="B2" s="430" t="s">
        <v>1093</v>
      </c>
      <c r="C2" s="432"/>
      <c r="D2" s="432"/>
      <c r="E2" s="432"/>
      <c r="F2" s="432"/>
      <c r="G2" s="432"/>
      <c r="H2" s="432"/>
      <c r="I2" s="432"/>
      <c r="J2" s="432"/>
    </row>
    <row r="4" spans="2:10" ht="129" thickBot="1" x14ac:dyDescent="0.25">
      <c r="B4" s="332" t="s">
        <v>1094</v>
      </c>
      <c r="C4" s="332" t="s">
        <v>1095</v>
      </c>
      <c r="D4" s="332" t="s">
        <v>989</v>
      </c>
      <c r="E4" s="332" t="s">
        <v>1096</v>
      </c>
      <c r="F4" s="332" t="s">
        <v>1097</v>
      </c>
    </row>
    <row r="5" spans="2:10" ht="24" customHeight="1" thickBot="1" x14ac:dyDescent="0.25">
      <c r="B5" s="81">
        <v>0</v>
      </c>
      <c r="C5" s="363">
        <v>0</v>
      </c>
      <c r="D5" s="364"/>
      <c r="E5" s="340">
        <v>0</v>
      </c>
      <c r="F5" s="81">
        <v>1</v>
      </c>
    </row>
    <row r="6" spans="2:10" ht="24" customHeight="1" x14ac:dyDescent="0.25">
      <c r="B6" s="719"/>
      <c r="C6" s="720"/>
      <c r="D6" s="720"/>
      <c r="E6" s="720"/>
      <c r="F6" s="720"/>
    </row>
    <row r="8" spans="2:10" ht="15" x14ac:dyDescent="0.25">
      <c r="B8" s="721"/>
      <c r="C8" s="432"/>
      <c r="D8" s="432"/>
      <c r="E8" s="432"/>
      <c r="F8" s="432"/>
      <c r="G8" s="432"/>
      <c r="H8" s="432"/>
      <c r="I8" s="432"/>
      <c r="J8" s="432"/>
    </row>
    <row r="9" spans="2:10" ht="27" customHeight="1" x14ac:dyDescent="0.2">
      <c r="B9" s="717" t="s">
        <v>1098</v>
      </c>
      <c r="C9" s="718"/>
      <c r="D9" s="718"/>
      <c r="E9" s="718"/>
      <c r="F9" s="718"/>
      <c r="G9" s="718"/>
      <c r="H9" s="718"/>
      <c r="I9" s="718"/>
      <c r="J9" s="718"/>
    </row>
    <row r="10" spans="2:10" x14ac:dyDescent="0.2">
      <c r="B10" s="360"/>
    </row>
    <row r="11" spans="2:10" ht="27" customHeight="1" x14ac:dyDescent="0.2">
      <c r="B11" s="722" t="s">
        <v>1099</v>
      </c>
      <c r="C11" s="435"/>
      <c r="D11" s="435"/>
      <c r="E11" s="435"/>
      <c r="F11" s="435"/>
      <c r="G11" s="435"/>
      <c r="H11" s="435"/>
      <c r="I11" s="435"/>
      <c r="J11" s="435"/>
    </row>
    <row r="12" spans="2:10" ht="14.25" customHeight="1" x14ac:dyDescent="0.2">
      <c r="B12" s="360"/>
      <c r="C12" s="360"/>
      <c r="D12" s="360"/>
      <c r="E12" s="360"/>
      <c r="F12" s="360"/>
      <c r="G12" s="360"/>
      <c r="H12" s="360"/>
      <c r="I12" s="360"/>
      <c r="J12" s="360"/>
    </row>
    <row r="13" spans="2:10" ht="27" customHeight="1" x14ac:dyDescent="0.2">
      <c r="B13" s="722" t="s">
        <v>1100</v>
      </c>
      <c r="C13" s="723"/>
      <c r="D13" s="723"/>
      <c r="E13" s="723"/>
      <c r="F13" s="723"/>
      <c r="G13" s="723"/>
      <c r="H13" s="723"/>
      <c r="I13" s="723"/>
      <c r="J13" s="723"/>
    </row>
    <row r="14" spans="2:10" x14ac:dyDescent="0.2">
      <c r="B14" s="360"/>
    </row>
    <row r="15" spans="2:10" x14ac:dyDescent="0.2">
      <c r="B15" s="360"/>
    </row>
    <row r="16" spans="2:10" ht="27" customHeight="1" x14ac:dyDescent="0.2">
      <c r="B16" s="717"/>
      <c r="C16" s="718"/>
      <c r="D16" s="718"/>
      <c r="E16" s="718"/>
      <c r="F16" s="718"/>
      <c r="G16" s="718"/>
      <c r="H16" s="718"/>
      <c r="I16" s="718"/>
      <c r="J16" s="718"/>
    </row>
  </sheetData>
  <mergeCells count="7">
    <mergeCell ref="B16:J16"/>
    <mergeCell ref="B2:J2"/>
    <mergeCell ref="B6:F6"/>
    <mergeCell ref="B8:J8"/>
    <mergeCell ref="B9:J9"/>
    <mergeCell ref="B11:J11"/>
    <mergeCell ref="B13:J13"/>
  </mergeCells>
  <conditionalFormatting sqref="B5:F5">
    <cfRule type="cellIs" dxfId="8" priority="1" stopIfTrue="1" operator="lessThan">
      <formula>0</formula>
    </cfRule>
  </conditionalFormatting>
  <pageMargins left="0.7" right="0.7" top="0.75" bottom="0.75" header="0.3" footer="0.3"/>
  <pageSetup orientation="portrait" r:id="rId1"/>
  <headerFooter>
    <oddHeader>&amp;L&amp;"Calibri"&amp;12&amp;K000000EBA Regular Use&amp;1#</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C3A9-F7BA-4A6B-9D1D-70295B0D9FB8}">
  <dimension ref="B3:S28"/>
  <sheetViews>
    <sheetView tabSelected="1" zoomScale="90" zoomScaleNormal="90" workbookViewId="0"/>
  </sheetViews>
  <sheetFormatPr defaultColWidth="8.85546875" defaultRowHeight="12.75" x14ac:dyDescent="0.2"/>
  <cols>
    <col min="1" max="1" width="3.7109375" style="342" customWidth="1"/>
    <col min="2" max="2" width="3" style="342" bestFit="1" customWidth="1"/>
    <col min="3" max="3" width="48.28515625" style="342" customWidth="1"/>
    <col min="4" max="17" width="15.7109375" style="342" customWidth="1"/>
    <col min="18" max="18" width="13.42578125" style="342" bestFit="1" customWidth="1"/>
    <col min="19" max="19" width="12" style="342" bestFit="1" customWidth="1"/>
    <col min="20" max="16384" width="8.85546875" style="342"/>
  </cols>
  <sheetData>
    <row r="3" spans="2:19" ht="30" customHeight="1" x14ac:dyDescent="0.2">
      <c r="C3" s="430" t="s">
        <v>1101</v>
      </c>
      <c r="D3" s="703"/>
      <c r="E3" s="703"/>
      <c r="F3" s="540"/>
      <c r="G3" s="540"/>
      <c r="H3" s="540"/>
      <c r="I3" s="540"/>
      <c r="J3" s="540"/>
      <c r="K3" s="540"/>
      <c r="L3" s="540"/>
      <c r="M3" s="540"/>
      <c r="N3" s="540"/>
      <c r="O3" s="540"/>
      <c r="P3" s="540"/>
      <c r="Q3" s="540"/>
    </row>
    <row r="4" spans="2:19" ht="15" customHeight="1" x14ac:dyDescent="0.2"/>
    <row r="5" spans="2:19" ht="15" customHeight="1" x14ac:dyDescent="0.2">
      <c r="C5" s="731"/>
      <c r="D5" s="709" t="s">
        <v>986</v>
      </c>
      <c r="E5" s="732"/>
      <c r="F5" s="732"/>
      <c r="G5" s="732"/>
      <c r="H5" s="732"/>
      <c r="I5" s="732"/>
      <c r="J5" s="732"/>
      <c r="K5" s="732"/>
      <c r="L5" s="732"/>
      <c r="M5" s="732"/>
      <c r="N5" s="732"/>
      <c r="O5" s="732"/>
      <c r="P5" s="732"/>
      <c r="Q5" s="733"/>
    </row>
    <row r="6" spans="2:19" ht="32.25" customHeight="1" x14ac:dyDescent="0.2">
      <c r="C6" s="731"/>
      <c r="D6" s="365"/>
      <c r="E6" s="734" t="s">
        <v>1102</v>
      </c>
      <c r="F6" s="732"/>
      <c r="G6" s="732"/>
      <c r="H6" s="732"/>
      <c r="I6" s="732"/>
      <c r="J6" s="732"/>
      <c r="K6" s="732"/>
      <c r="L6" s="732"/>
      <c r="M6" s="732"/>
      <c r="N6" s="732"/>
      <c r="O6" s="732"/>
      <c r="P6" s="732"/>
      <c r="Q6" s="733"/>
    </row>
    <row r="7" spans="2:19" ht="52.5" customHeight="1" x14ac:dyDescent="0.2">
      <c r="C7" s="731"/>
      <c r="D7" s="366"/>
      <c r="E7" s="735" t="s">
        <v>1103</v>
      </c>
      <c r="F7" s="602"/>
      <c r="G7" s="602"/>
      <c r="H7" s="602"/>
      <c r="I7" s="497"/>
      <c r="J7" s="736" t="s">
        <v>1104</v>
      </c>
      <c r="K7" s="736" t="s">
        <v>1105</v>
      </c>
      <c r="L7" s="736" t="s">
        <v>1106</v>
      </c>
      <c r="M7" s="736" t="s">
        <v>992</v>
      </c>
      <c r="N7" s="736" t="s">
        <v>991</v>
      </c>
      <c r="O7" s="725" t="s">
        <v>521</v>
      </c>
      <c r="P7" s="602"/>
      <c r="Q7" s="497"/>
    </row>
    <row r="8" spans="2:19" ht="43.5" thickBot="1" x14ac:dyDescent="0.25">
      <c r="C8" s="731"/>
      <c r="D8" s="333"/>
      <c r="E8" s="353" t="s">
        <v>993</v>
      </c>
      <c r="F8" s="353" t="s">
        <v>994</v>
      </c>
      <c r="G8" s="353" t="s">
        <v>995</v>
      </c>
      <c r="H8" s="353" t="s">
        <v>996</v>
      </c>
      <c r="I8" s="353" t="s">
        <v>997</v>
      </c>
      <c r="J8" s="737"/>
      <c r="K8" s="738"/>
      <c r="L8" s="737"/>
      <c r="M8" s="738"/>
      <c r="N8" s="737"/>
      <c r="O8" s="366"/>
      <c r="P8" s="367" t="s">
        <v>1107</v>
      </c>
      <c r="Q8" s="332" t="s">
        <v>991</v>
      </c>
    </row>
    <row r="9" spans="2:19" ht="15" thickBot="1" x14ac:dyDescent="0.25">
      <c r="D9" s="368"/>
      <c r="E9" s="368"/>
      <c r="F9" s="368"/>
      <c r="G9" s="368"/>
      <c r="H9" s="368"/>
      <c r="I9" s="368"/>
      <c r="J9" s="368"/>
      <c r="K9" s="369"/>
      <c r="L9" s="368"/>
      <c r="M9" s="369"/>
      <c r="N9" s="368"/>
      <c r="O9" s="368"/>
      <c r="P9" s="368"/>
      <c r="Q9" s="368"/>
    </row>
    <row r="10" spans="2:19" ht="24" customHeight="1" thickBot="1" x14ac:dyDescent="0.25">
      <c r="B10" s="77">
        <v>10</v>
      </c>
      <c r="C10" s="78" t="s">
        <v>1108</v>
      </c>
      <c r="D10" s="81">
        <v>40519.818665999999</v>
      </c>
      <c r="E10" s="174">
        <v>35.484452560000008</v>
      </c>
      <c r="F10" s="174">
        <v>83.886516080000007</v>
      </c>
      <c r="G10" s="174">
        <v>322.65462635999978</v>
      </c>
      <c r="H10" s="174">
        <v>203.26389514999994</v>
      </c>
      <c r="I10" s="81">
        <v>16.044</v>
      </c>
      <c r="J10" s="370"/>
      <c r="K10" s="227">
        <v>645.28949014999978</v>
      </c>
      <c r="L10" s="370"/>
      <c r="M10" s="14">
        <v>65.459720250000018</v>
      </c>
      <c r="N10" s="174">
        <v>3.3038317899999998</v>
      </c>
      <c r="O10" s="174">
        <v>-1.23282995</v>
      </c>
      <c r="P10" s="81">
        <v>-0.58066381999999994</v>
      </c>
      <c r="Q10" s="81">
        <v>-0.53499450999999998</v>
      </c>
      <c r="S10" s="371"/>
    </row>
    <row r="11" spans="2:19" ht="24" customHeight="1" thickBot="1" x14ac:dyDescent="0.25">
      <c r="B11" s="77">
        <v>11</v>
      </c>
      <c r="C11" s="78" t="s">
        <v>1109</v>
      </c>
      <c r="D11" s="81">
        <v>15915.234406</v>
      </c>
      <c r="E11" s="174">
        <v>157.04897865000001</v>
      </c>
      <c r="F11" s="174">
        <v>56.820268799999987</v>
      </c>
      <c r="G11" s="174">
        <v>129.58212320000007</v>
      </c>
      <c r="H11" s="174">
        <v>0.66852646999999998</v>
      </c>
      <c r="I11" s="81">
        <v>7.2439999999999998</v>
      </c>
      <c r="J11" s="370"/>
      <c r="K11" s="227">
        <v>344.11989712000008</v>
      </c>
      <c r="L11" s="370"/>
      <c r="M11" s="14">
        <v>103.10158659999999</v>
      </c>
      <c r="N11" s="174">
        <v>10.796211420000001</v>
      </c>
      <c r="O11" s="174">
        <v>-9.3755971099999993</v>
      </c>
      <c r="P11" s="81">
        <v>-5.0088625899999997</v>
      </c>
      <c r="Q11" s="81">
        <v>-3.16404445</v>
      </c>
      <c r="S11" s="371"/>
    </row>
    <row r="13" spans="2:19" ht="25.5" customHeight="1" x14ac:dyDescent="0.2">
      <c r="B13" s="724" t="s">
        <v>1110</v>
      </c>
      <c r="C13" s="718"/>
      <c r="D13" s="718"/>
      <c r="E13" s="718"/>
      <c r="F13" s="718"/>
      <c r="G13" s="718"/>
      <c r="H13" s="718"/>
      <c r="I13" s="718"/>
      <c r="J13" s="718"/>
      <c r="K13" s="718"/>
      <c r="L13" s="718"/>
      <c r="M13" s="718"/>
      <c r="N13" s="718"/>
      <c r="O13" s="718"/>
      <c r="P13" s="718"/>
      <c r="Q13" s="718"/>
    </row>
    <row r="14" spans="2:19" ht="25.5" customHeight="1" x14ac:dyDescent="0.2">
      <c r="B14" s="724" t="s">
        <v>1111</v>
      </c>
      <c r="C14" s="718"/>
      <c r="D14" s="718"/>
      <c r="E14" s="718"/>
      <c r="F14" s="718"/>
      <c r="G14" s="718"/>
      <c r="H14" s="718"/>
      <c r="I14" s="718"/>
      <c r="J14" s="718"/>
      <c r="K14" s="718"/>
      <c r="L14" s="718"/>
      <c r="M14" s="718"/>
      <c r="N14" s="718"/>
      <c r="O14" s="718"/>
      <c r="P14" s="718"/>
      <c r="Q14" s="718"/>
    </row>
    <row r="15" spans="2:19" ht="15" x14ac:dyDescent="0.25">
      <c r="B15" s="372" t="s">
        <v>1112</v>
      </c>
      <c r="E15" s="371"/>
    </row>
    <row r="16" spans="2:19" ht="15" x14ac:dyDescent="0.25">
      <c r="B16" s="372" t="s">
        <v>1113</v>
      </c>
      <c r="E16" s="371"/>
    </row>
    <row r="17" spans="2:17" ht="15" x14ac:dyDescent="0.25">
      <c r="B17" s="372" t="s">
        <v>1114</v>
      </c>
    </row>
    <row r="18" spans="2:17" ht="27.75" customHeight="1" thickBot="1" x14ac:dyDescent="0.25">
      <c r="B18" s="724" t="s">
        <v>1115</v>
      </c>
      <c r="C18" s="718"/>
      <c r="D18" s="718"/>
      <c r="E18" s="718"/>
      <c r="F18" s="718"/>
      <c r="G18" s="718"/>
      <c r="H18" s="718"/>
      <c r="I18" s="718"/>
      <c r="J18" s="718"/>
      <c r="K18" s="718"/>
      <c r="L18" s="718"/>
      <c r="M18" s="718"/>
      <c r="N18" s="718"/>
      <c r="O18" s="718"/>
      <c r="P18" s="718"/>
      <c r="Q18" s="718"/>
    </row>
    <row r="19" spans="2:17" ht="15.75" thickBot="1" x14ac:dyDescent="0.25">
      <c r="C19" s="726" t="s">
        <v>1116</v>
      </c>
      <c r="D19" s="727"/>
      <c r="E19" s="728" t="s">
        <v>1117</v>
      </c>
      <c r="F19" s="729"/>
      <c r="G19" s="730" t="s">
        <v>1118</v>
      </c>
      <c r="H19" s="726"/>
    </row>
    <row r="20" spans="2:17" ht="15" x14ac:dyDescent="0.2">
      <c r="C20" s="373" t="s">
        <v>1119</v>
      </c>
      <c r="D20" s="373" t="s">
        <v>1120</v>
      </c>
      <c r="E20" s="374" t="s">
        <v>1119</v>
      </c>
      <c r="F20" s="375" t="s">
        <v>1120</v>
      </c>
      <c r="G20" s="373" t="s">
        <v>1119</v>
      </c>
      <c r="H20" s="373" t="s">
        <v>1120</v>
      </c>
    </row>
    <row r="21" spans="2:17" ht="15" x14ac:dyDescent="0.2">
      <c r="C21" s="376" t="s">
        <v>1121</v>
      </c>
      <c r="D21" s="376" t="s">
        <v>1122</v>
      </c>
      <c r="E21" s="377"/>
      <c r="F21" s="378"/>
      <c r="G21" s="376"/>
      <c r="H21" s="376"/>
    </row>
    <row r="22" spans="2:17" ht="30.75" thickBot="1" x14ac:dyDescent="0.25">
      <c r="C22" s="379" t="s">
        <v>1123</v>
      </c>
      <c r="D22" s="379" t="s">
        <v>1124</v>
      </c>
      <c r="E22" s="380" t="s">
        <v>1123</v>
      </c>
      <c r="F22" s="381" t="s">
        <v>1124</v>
      </c>
      <c r="G22" s="379" t="s">
        <v>1125</v>
      </c>
      <c r="H22" s="379"/>
    </row>
    <row r="23" spans="2:17" ht="30" x14ac:dyDescent="0.2">
      <c r="C23" s="382" t="s">
        <v>1126</v>
      </c>
      <c r="D23" s="382" t="s">
        <v>1127</v>
      </c>
      <c r="E23" s="383" t="s">
        <v>1126</v>
      </c>
      <c r="F23" s="384" t="s">
        <v>1127</v>
      </c>
      <c r="G23" s="382" t="s">
        <v>1128</v>
      </c>
      <c r="H23" s="382" t="s">
        <v>1129</v>
      </c>
    </row>
    <row r="24" spans="2:17" ht="15.75" thickBot="1" x14ac:dyDescent="0.25">
      <c r="C24" s="385" t="s">
        <v>1130</v>
      </c>
      <c r="D24" s="385" t="s">
        <v>1131</v>
      </c>
      <c r="E24" s="386" t="s">
        <v>1130</v>
      </c>
      <c r="F24" s="387" t="s">
        <v>1132</v>
      </c>
      <c r="G24" s="385"/>
      <c r="H24" s="385"/>
    </row>
    <row r="26" spans="2:17" ht="15" x14ac:dyDescent="0.2">
      <c r="B26" s="724" t="s">
        <v>1133</v>
      </c>
      <c r="C26" s="718"/>
      <c r="D26" s="718"/>
      <c r="E26" s="718"/>
      <c r="F26" s="718"/>
      <c r="G26" s="718"/>
      <c r="H26" s="718"/>
      <c r="I26" s="718"/>
      <c r="J26" s="718"/>
      <c r="K26" s="718"/>
      <c r="L26" s="718"/>
      <c r="M26" s="718"/>
      <c r="N26" s="718"/>
      <c r="O26" s="718"/>
      <c r="P26" s="718"/>
      <c r="Q26" s="718"/>
    </row>
    <row r="27" spans="2:17" ht="52.5" customHeight="1" x14ac:dyDescent="0.2">
      <c r="B27" s="724" t="s">
        <v>1134</v>
      </c>
      <c r="C27" s="718"/>
      <c r="D27" s="718"/>
      <c r="E27" s="718"/>
      <c r="F27" s="718"/>
      <c r="G27" s="718"/>
      <c r="H27" s="718"/>
      <c r="I27" s="718"/>
      <c r="J27" s="718"/>
      <c r="K27" s="718"/>
      <c r="L27" s="718"/>
      <c r="M27" s="718"/>
      <c r="N27" s="718"/>
      <c r="O27" s="718"/>
      <c r="P27" s="718"/>
      <c r="Q27" s="718"/>
    </row>
    <row r="28" spans="2:17" ht="15" x14ac:dyDescent="0.2">
      <c r="B28" s="724"/>
      <c r="C28" s="718"/>
      <c r="D28" s="718"/>
      <c r="E28" s="718"/>
      <c r="F28" s="718"/>
      <c r="G28" s="718"/>
      <c r="H28" s="718"/>
      <c r="I28" s="718"/>
      <c r="J28" s="718"/>
      <c r="K28" s="718"/>
      <c r="L28" s="718"/>
      <c r="M28" s="718"/>
      <c r="N28" s="718"/>
      <c r="O28" s="718"/>
      <c r="P28" s="718"/>
      <c r="Q28" s="718"/>
    </row>
  </sheetData>
  <mergeCells count="20">
    <mergeCell ref="C3:Q3"/>
    <mergeCell ref="C5:C8"/>
    <mergeCell ref="D5:Q5"/>
    <mergeCell ref="E6:Q6"/>
    <mergeCell ref="E7:I7"/>
    <mergeCell ref="J7:J8"/>
    <mergeCell ref="K7:K8"/>
    <mergeCell ref="L7:L8"/>
    <mergeCell ref="M7:M8"/>
    <mergeCell ref="N7:N8"/>
    <mergeCell ref="B26:Q26"/>
    <mergeCell ref="B27:Q27"/>
    <mergeCell ref="B28:Q28"/>
    <mergeCell ref="O7:Q7"/>
    <mergeCell ref="B13:Q13"/>
    <mergeCell ref="B14:Q14"/>
    <mergeCell ref="B18:Q18"/>
    <mergeCell ref="C19:D19"/>
    <mergeCell ref="E19:F19"/>
    <mergeCell ref="G19:H19"/>
  </mergeCells>
  <conditionalFormatting sqref="D10:I10">
    <cfRule type="cellIs" dxfId="7" priority="8" stopIfTrue="1" operator="lessThan">
      <formula>0</formula>
    </cfRule>
  </conditionalFormatting>
  <conditionalFormatting sqref="K10">
    <cfRule type="cellIs" dxfId="6" priority="7" stopIfTrue="1" operator="lessThan">
      <formula>0</formula>
    </cfRule>
  </conditionalFormatting>
  <conditionalFormatting sqref="M10">
    <cfRule type="cellIs" dxfId="5" priority="6" stopIfTrue="1" operator="lessThan">
      <formula>0</formula>
    </cfRule>
  </conditionalFormatting>
  <conditionalFormatting sqref="N10">
    <cfRule type="cellIs" dxfId="4" priority="5" stopIfTrue="1" operator="lessThan">
      <formula>0</formula>
    </cfRule>
  </conditionalFormatting>
  <conditionalFormatting sqref="D11:I11">
    <cfRule type="cellIs" dxfId="3" priority="4" stopIfTrue="1" operator="lessThan">
      <formula>0</formula>
    </cfRule>
  </conditionalFormatting>
  <conditionalFormatting sqref="K11">
    <cfRule type="cellIs" dxfId="2" priority="3" stopIfTrue="1" operator="lessThan">
      <formula>0</formula>
    </cfRule>
  </conditionalFormatting>
  <conditionalFormatting sqref="M11">
    <cfRule type="cellIs" dxfId="1" priority="2" stopIfTrue="1" operator="lessThan">
      <formula>0</formula>
    </cfRule>
  </conditionalFormatting>
  <conditionalFormatting sqref="N11">
    <cfRule type="cellIs" dxfId="0" priority="1" stopIfTrue="1" operator="lessThan">
      <formula>0</formula>
    </cfRule>
  </conditionalFormatting>
  <hyperlinks>
    <hyperlink ref="B15" r:id="rId1" location="cartographie-relative-levaluation-et-la-gestion-des-risques-dinondations" xr:uid="{915180D5-F3C3-4509-B63F-3DB362137682}"/>
    <hyperlink ref="B16" r:id="rId2" xr:uid="{CC24DA97-08A1-41BF-BFEB-A1C6BA8F73DE}"/>
    <hyperlink ref="B17" r:id="rId3" xr:uid="{2BF946A0-D061-483D-92C8-FFDDAABFF972}"/>
  </hyperlinks>
  <pageMargins left="0.7" right="0.7" top="0.75" bottom="0.75" header="0.3" footer="0.3"/>
  <pageSetup paperSize="9" orientation="portrait" r:id="rId4"/>
  <headerFooter>
    <oddHeader>&amp;L&amp;"Calibri"&amp;12&amp;K000000EBA Regular Use&amp;1#</oddHead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D2E31-948A-4C8D-AA90-8D0642C64734}">
  <dimension ref="B2:F43"/>
  <sheetViews>
    <sheetView showGridLines="0" zoomScaleNormal="100" workbookViewId="0"/>
  </sheetViews>
  <sheetFormatPr defaultRowHeight="15" x14ac:dyDescent="0.25"/>
  <cols>
    <col min="1" max="1" width="2.28515625" style="53" customWidth="1"/>
    <col min="2" max="2" width="9.140625" style="53"/>
    <col min="3" max="3" width="42" style="53" customWidth="1"/>
    <col min="4" max="6" width="14.7109375" style="53" customWidth="1"/>
    <col min="7" max="16384" width="9.140625" style="53"/>
  </cols>
  <sheetData>
    <row r="2" spans="2:6" ht="30" customHeight="1" x14ac:dyDescent="0.25">
      <c r="B2" s="430" t="s">
        <v>1268</v>
      </c>
      <c r="C2" s="435"/>
      <c r="D2" s="435"/>
      <c r="E2" s="432"/>
      <c r="F2" s="432"/>
    </row>
    <row r="4" spans="2:6" x14ac:dyDescent="0.25">
      <c r="D4" s="436">
        <v>45107</v>
      </c>
      <c r="E4" s="437"/>
    </row>
    <row r="5" spans="2:6" ht="78" customHeight="1" thickBot="1" x14ac:dyDescent="0.3">
      <c r="C5" s="413"/>
      <c r="D5" s="55" t="s">
        <v>1267</v>
      </c>
      <c r="E5" s="55" t="s">
        <v>1266</v>
      </c>
      <c r="F5" s="55" t="s">
        <v>1265</v>
      </c>
    </row>
    <row r="6" spans="2:6" ht="21" customHeight="1" thickBot="1" x14ac:dyDescent="0.3">
      <c r="B6" s="52"/>
      <c r="C6" s="52" t="s">
        <v>1264</v>
      </c>
      <c r="D6" s="52"/>
      <c r="E6" s="52"/>
      <c r="F6" s="52"/>
    </row>
    <row r="7" spans="2:6" ht="15.75" customHeight="1" thickBot="1" x14ac:dyDescent="0.3">
      <c r="B7" s="12" t="s">
        <v>1263</v>
      </c>
      <c r="C7" s="13" t="s">
        <v>1262</v>
      </c>
      <c r="D7" s="58">
        <f>24431429001/1000000</f>
        <v>24431.429001</v>
      </c>
      <c r="E7" s="58">
        <v>24431.428770999999</v>
      </c>
      <c r="F7" s="412"/>
    </row>
    <row r="8" spans="2:6" ht="15.75" customHeight="1" thickBot="1" x14ac:dyDescent="0.3">
      <c r="B8" s="12" t="s">
        <v>1261</v>
      </c>
      <c r="C8" s="13" t="s">
        <v>1260</v>
      </c>
      <c r="D8" s="58">
        <v>4060.162738</v>
      </c>
      <c r="E8" s="58">
        <v>4016.3441010000001</v>
      </c>
      <c r="F8" s="412"/>
    </row>
    <row r="9" spans="2:6" ht="15.75" customHeight="1" thickBot="1" x14ac:dyDescent="0.3">
      <c r="B9" s="12" t="s">
        <v>1259</v>
      </c>
      <c r="C9" s="13" t="s">
        <v>534</v>
      </c>
      <c r="D9" s="58">
        <v>112351.247449</v>
      </c>
      <c r="E9" s="58">
        <v>109657.31933499999</v>
      </c>
      <c r="F9" s="412"/>
    </row>
    <row r="10" spans="2:6" ht="15.75" customHeight="1" thickBot="1" x14ac:dyDescent="0.3">
      <c r="B10" s="12" t="s">
        <v>1258</v>
      </c>
      <c r="C10" s="13" t="s">
        <v>1257</v>
      </c>
      <c r="D10" s="58">
        <v>27116.552930999998</v>
      </c>
      <c r="E10" s="58">
        <v>14290.193053000001</v>
      </c>
      <c r="F10" s="412"/>
    </row>
    <row r="11" spans="2:6" ht="15.75" customHeight="1" thickBot="1" x14ac:dyDescent="0.3">
      <c r="B11" s="12" t="s">
        <v>1256</v>
      </c>
      <c r="C11" s="13" t="s">
        <v>1224</v>
      </c>
      <c r="D11" s="58">
        <v>5489.1517290000002</v>
      </c>
      <c r="E11" s="58">
        <v>5479.5874780000004</v>
      </c>
      <c r="F11" s="412"/>
    </row>
    <row r="12" spans="2:6" ht="24.75" thickBot="1" x14ac:dyDescent="0.3">
      <c r="B12" s="12" t="s">
        <v>1255</v>
      </c>
      <c r="C12" s="13" t="s">
        <v>1222</v>
      </c>
      <c r="D12" s="58">
        <v>944.01446999999996</v>
      </c>
      <c r="E12" s="58">
        <v>944.01446999999996</v>
      </c>
      <c r="F12" s="412"/>
    </row>
    <row r="13" spans="2:6" ht="15.75" thickBot="1" x14ac:dyDescent="0.3">
      <c r="B13" s="32" t="s">
        <v>1254</v>
      </c>
      <c r="C13" s="13" t="s">
        <v>1253</v>
      </c>
      <c r="D13" s="58">
        <v>101.770455</v>
      </c>
      <c r="E13" s="58">
        <v>0</v>
      </c>
      <c r="F13" s="412"/>
    </row>
    <row r="14" spans="2:6" ht="15.75" customHeight="1" thickBot="1" x14ac:dyDescent="0.3">
      <c r="B14" s="12" t="s">
        <v>1252</v>
      </c>
      <c r="C14" s="13" t="s">
        <v>1251</v>
      </c>
      <c r="D14" s="58">
        <v>102.44457</v>
      </c>
      <c r="E14" s="58">
        <v>1803.807505</v>
      </c>
      <c r="F14" s="412"/>
    </row>
    <row r="15" spans="2:6" ht="15.75" customHeight="1" thickBot="1" x14ac:dyDescent="0.3">
      <c r="B15" s="12" t="s">
        <v>1250</v>
      </c>
      <c r="C15" s="13" t="s">
        <v>1249</v>
      </c>
      <c r="D15" s="58">
        <v>1755.9906739999999</v>
      </c>
      <c r="E15" s="58">
        <v>1273.6327690000001</v>
      </c>
      <c r="F15" s="412"/>
    </row>
    <row r="16" spans="2:6" ht="15.75" customHeight="1" thickBot="1" x14ac:dyDescent="0.3">
      <c r="B16" s="12" t="s">
        <v>1248</v>
      </c>
      <c r="C16" s="13" t="s">
        <v>1247</v>
      </c>
      <c r="D16" s="58">
        <v>296.99565999999999</v>
      </c>
      <c r="E16" s="58">
        <v>241.62248199999999</v>
      </c>
      <c r="F16" s="412"/>
    </row>
    <row r="17" spans="2:6" ht="15.75" customHeight="1" thickBot="1" x14ac:dyDescent="0.3">
      <c r="B17" s="12" t="s">
        <v>1246</v>
      </c>
      <c r="C17" s="13" t="s">
        <v>1245</v>
      </c>
      <c r="D17" s="58">
        <v>103.966483</v>
      </c>
      <c r="E17" s="58">
        <v>0</v>
      </c>
      <c r="F17" s="412"/>
    </row>
    <row r="18" spans="2:6" ht="15.75" customHeight="1" thickBot="1" x14ac:dyDescent="0.3">
      <c r="B18" s="12" t="s">
        <v>1244</v>
      </c>
      <c r="C18" s="13" t="s">
        <v>1243</v>
      </c>
      <c r="D18" s="58">
        <v>92.267912999999993</v>
      </c>
      <c r="E18" s="58">
        <v>67.952702000000002</v>
      </c>
      <c r="F18" s="412"/>
    </row>
    <row r="19" spans="2:6" ht="15.75" customHeight="1" thickBot="1" x14ac:dyDescent="0.3">
      <c r="B19" s="12" t="s">
        <v>1242</v>
      </c>
      <c r="C19" s="13" t="s">
        <v>1241</v>
      </c>
      <c r="D19" s="58">
        <v>460.16643099999999</v>
      </c>
      <c r="E19" s="58">
        <v>323.825356</v>
      </c>
      <c r="F19" s="412"/>
    </row>
    <row r="20" spans="2:6" ht="15.75" customHeight="1" thickBot="1" x14ac:dyDescent="0.3">
      <c r="B20" s="12" t="s">
        <v>1240</v>
      </c>
      <c r="C20" s="13" t="s">
        <v>1239</v>
      </c>
      <c r="D20" s="58">
        <v>905.17538200000001</v>
      </c>
      <c r="E20" s="58">
        <v>761.96367199999997</v>
      </c>
      <c r="F20" s="412"/>
    </row>
    <row r="21" spans="2:6" ht="24.75" thickBot="1" x14ac:dyDescent="0.3">
      <c r="B21" s="12" t="s">
        <v>1238</v>
      </c>
      <c r="C21" s="13" t="s">
        <v>1237</v>
      </c>
      <c r="D21" s="58">
        <f>'[20]A01.00.02'!$H$57/1000000</f>
        <v>39.020909000000003</v>
      </c>
      <c r="E21" s="58">
        <v>39.020909000000003</v>
      </c>
      <c r="F21" s="412"/>
    </row>
    <row r="22" spans="2:6" ht="15.75" customHeight="1" thickBot="1" x14ac:dyDescent="0.3">
      <c r="B22" s="60" t="s">
        <v>1236</v>
      </c>
      <c r="C22" s="61" t="s">
        <v>1235</v>
      </c>
      <c r="D22" s="62">
        <f>SUM(D7:D21)</f>
        <v>178250.35679499997</v>
      </c>
      <c r="E22" s="62">
        <f>SUM(E7:E21)</f>
        <v>163330.71260299999</v>
      </c>
      <c r="F22" s="412"/>
    </row>
    <row r="23" spans="2:6" ht="21" customHeight="1" thickBot="1" x14ac:dyDescent="0.3">
      <c r="B23" s="52"/>
      <c r="C23" s="52" t="s">
        <v>1234</v>
      </c>
      <c r="D23" s="52"/>
      <c r="E23" s="52"/>
      <c r="F23" s="52"/>
    </row>
    <row r="24" spans="2:6" ht="15.75" customHeight="1" thickBot="1" x14ac:dyDescent="0.3">
      <c r="B24" s="12" t="s">
        <v>1233</v>
      </c>
      <c r="C24" s="13" t="s">
        <v>1232</v>
      </c>
      <c r="D24" s="58">
        <v>2652.8461889999999</v>
      </c>
      <c r="E24" s="58">
        <v>2652.8461889999999</v>
      </c>
      <c r="F24" s="412"/>
    </row>
    <row r="25" spans="2:6" ht="15.75" customHeight="1" thickBot="1" x14ac:dyDescent="0.3">
      <c r="B25" s="12" t="s">
        <v>1231</v>
      </c>
      <c r="C25" s="13" t="s">
        <v>1230</v>
      </c>
      <c r="D25" s="58">
        <v>3207.425334</v>
      </c>
      <c r="E25" s="58">
        <v>3197.4038730000002</v>
      </c>
      <c r="F25" s="412"/>
    </row>
    <row r="26" spans="2:6" ht="15.75" customHeight="1" thickBot="1" x14ac:dyDescent="0.3">
      <c r="B26" s="12" t="s">
        <v>1229</v>
      </c>
      <c r="C26" s="13" t="s">
        <v>1228</v>
      </c>
      <c r="D26" s="58">
        <v>106930.804309</v>
      </c>
      <c r="E26" s="58">
        <v>107211.654261</v>
      </c>
      <c r="F26" s="412"/>
    </row>
    <row r="27" spans="2:6" ht="15.75" customHeight="1" thickBot="1" x14ac:dyDescent="0.3">
      <c r="B27" s="12" t="s">
        <v>1227</v>
      </c>
      <c r="C27" s="13" t="s">
        <v>1226</v>
      </c>
      <c r="D27" s="58">
        <v>33267.541595000002</v>
      </c>
      <c r="E27" s="58">
        <v>29154.688343999998</v>
      </c>
      <c r="F27" s="412"/>
    </row>
    <row r="28" spans="2:6" ht="15.75" customHeight="1" thickBot="1" x14ac:dyDescent="0.3">
      <c r="B28" s="12" t="s">
        <v>1225</v>
      </c>
      <c r="C28" s="13" t="s">
        <v>1224</v>
      </c>
      <c r="D28" s="58">
        <v>7692.7679340000004</v>
      </c>
      <c r="E28" s="58">
        <v>7691.2495639999997</v>
      </c>
      <c r="F28" s="412"/>
    </row>
    <row r="29" spans="2:6" ht="24.75" thickBot="1" x14ac:dyDescent="0.3">
      <c r="B29" s="12" t="s">
        <v>1223</v>
      </c>
      <c r="C29" s="13" t="s">
        <v>1222</v>
      </c>
      <c r="D29" s="58">
        <v>-1510.286192</v>
      </c>
      <c r="E29" s="58">
        <v>-1510.286192</v>
      </c>
      <c r="F29" s="412"/>
    </row>
    <row r="30" spans="2:6" ht="15.75" thickBot="1" x14ac:dyDescent="0.3">
      <c r="B30" s="12" t="s">
        <v>1221</v>
      </c>
      <c r="C30" s="13" t="s">
        <v>1220</v>
      </c>
      <c r="D30" s="58">
        <v>10642.046058</v>
      </c>
      <c r="E30" s="58">
        <v>0</v>
      </c>
      <c r="F30" s="412"/>
    </row>
    <row r="31" spans="2:6" ht="15.75" customHeight="1" thickBot="1" x14ac:dyDescent="0.3">
      <c r="B31" s="12" t="s">
        <v>1219</v>
      </c>
      <c r="C31" s="13" t="s">
        <v>1218</v>
      </c>
      <c r="D31" s="58">
        <v>492.25244400000003</v>
      </c>
      <c r="E31" s="58">
        <v>337.37081899999998</v>
      </c>
      <c r="F31" s="412"/>
    </row>
    <row r="32" spans="2:6" ht="15.75" customHeight="1" thickBot="1" x14ac:dyDescent="0.3">
      <c r="B32" s="12" t="s">
        <v>1217</v>
      </c>
      <c r="C32" s="13" t="s">
        <v>1216</v>
      </c>
      <c r="D32" s="58">
        <v>1821.833985</v>
      </c>
      <c r="E32" s="58">
        <v>1821.8339860000001</v>
      </c>
      <c r="F32" s="412"/>
    </row>
    <row r="33" spans="2:6" ht="15.75" customHeight="1" thickBot="1" x14ac:dyDescent="0.3">
      <c r="B33" s="12" t="s">
        <v>1215</v>
      </c>
      <c r="C33" s="13" t="s">
        <v>1214</v>
      </c>
      <c r="D33" s="58">
        <v>73.142921000000001</v>
      </c>
      <c r="E33" s="58">
        <v>60.179763000000001</v>
      </c>
      <c r="F33" s="412"/>
    </row>
    <row r="34" spans="2:6" ht="15.75" customHeight="1" thickBot="1" x14ac:dyDescent="0.3">
      <c r="B34" s="12" t="s">
        <v>1213</v>
      </c>
      <c r="C34" s="13" t="s">
        <v>1212</v>
      </c>
      <c r="D34" s="58">
        <v>1417.3233479999999</v>
      </c>
      <c r="E34" s="58">
        <v>1182.097462</v>
      </c>
      <c r="F34" s="412"/>
    </row>
    <row r="35" spans="2:6" ht="30" customHeight="1" thickBot="1" x14ac:dyDescent="0.3">
      <c r="B35" s="12" t="s">
        <v>1211</v>
      </c>
      <c r="C35" s="13" t="s">
        <v>1210</v>
      </c>
      <c r="D35" s="58">
        <v>0</v>
      </c>
      <c r="E35" s="58">
        <v>0</v>
      </c>
      <c r="F35" s="412"/>
    </row>
    <row r="36" spans="2:6" ht="15.75" customHeight="1" thickBot="1" x14ac:dyDescent="0.3">
      <c r="B36" s="60" t="s">
        <v>1209</v>
      </c>
      <c r="C36" s="61" t="s">
        <v>1208</v>
      </c>
      <c r="D36" s="62">
        <f>SUM(D24:D35)</f>
        <v>166687.69792500004</v>
      </c>
      <c r="E36" s="62">
        <f>SUM(E24:E35)</f>
        <v>151799.03806900003</v>
      </c>
      <c r="F36" s="412"/>
    </row>
    <row r="37" spans="2:6" ht="21" customHeight="1" thickBot="1" x14ac:dyDescent="0.3">
      <c r="B37" s="52"/>
      <c r="C37" s="52" t="s">
        <v>1207</v>
      </c>
      <c r="D37" s="52"/>
      <c r="E37" s="52"/>
      <c r="F37" s="52"/>
    </row>
    <row r="38" spans="2:6" ht="15.75" customHeight="1" thickBot="1" x14ac:dyDescent="0.3">
      <c r="B38" s="12" t="s">
        <v>1206</v>
      </c>
      <c r="C38" s="13" t="s">
        <v>1205</v>
      </c>
      <c r="D38" s="58">
        <v>10873.222757</v>
      </c>
      <c r="E38" s="58">
        <v>10873.222753</v>
      </c>
      <c r="F38" s="412" t="s">
        <v>1204</v>
      </c>
    </row>
    <row r="39" spans="2:6" ht="30" customHeight="1" thickBot="1" x14ac:dyDescent="0.3">
      <c r="B39" s="12" t="s">
        <v>1203</v>
      </c>
      <c r="C39" s="13" t="s">
        <v>1202</v>
      </c>
      <c r="D39" s="58">
        <v>161.13528700000001</v>
      </c>
      <c r="E39" s="58">
        <v>161.13528199999999</v>
      </c>
      <c r="F39" s="412" t="s">
        <v>1201</v>
      </c>
    </row>
    <row r="40" spans="2:6" ht="15.75" customHeight="1" thickBot="1" x14ac:dyDescent="0.3">
      <c r="B40" s="60" t="s">
        <v>1200</v>
      </c>
      <c r="C40" s="61" t="s">
        <v>1199</v>
      </c>
      <c r="D40" s="62">
        <f>+D38+D39</f>
        <v>11034.358043999999</v>
      </c>
      <c r="E40" s="62">
        <f>+E38+E39</f>
        <v>11034.358034999999</v>
      </c>
      <c r="F40" s="412"/>
    </row>
    <row r="41" spans="2:6" ht="15.75" customHeight="1" thickBot="1" x14ac:dyDescent="0.3">
      <c r="B41" s="12" t="s">
        <v>1198</v>
      </c>
      <c r="C41" s="13" t="s">
        <v>1197</v>
      </c>
      <c r="D41" s="58">
        <v>497.08333499999998</v>
      </c>
      <c r="E41" s="58">
        <v>497.08333499999998</v>
      </c>
      <c r="F41" s="412">
        <v>30</v>
      </c>
    </row>
    <row r="42" spans="2:6" ht="15.75" customHeight="1" thickBot="1" x14ac:dyDescent="0.3">
      <c r="B42" s="12" t="s">
        <v>1196</v>
      </c>
      <c r="C42" s="13" t="s">
        <v>1195</v>
      </c>
      <c r="D42" s="58">
        <v>31.217490999999999</v>
      </c>
      <c r="E42" s="58">
        <v>0.23316400000000001</v>
      </c>
      <c r="F42" s="412">
        <v>5</v>
      </c>
    </row>
    <row r="43" spans="2:6" ht="15.75" customHeight="1" thickBot="1" x14ac:dyDescent="0.3">
      <c r="B43" s="60" t="s">
        <v>1194</v>
      </c>
      <c r="C43" s="61" t="s">
        <v>1193</v>
      </c>
      <c r="D43" s="62">
        <f>+D40+D41+D42</f>
        <v>11562.658869999997</v>
      </c>
      <c r="E43" s="62">
        <f>+E40+E41+E42</f>
        <v>11531.674533999998</v>
      </c>
      <c r="F43" s="412"/>
    </row>
  </sheetData>
  <mergeCells count="2">
    <mergeCell ref="B2:F2"/>
    <mergeCell ref="D4:E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DF1A8-C2AD-4D93-B29C-FBDC42BC7F6D}">
  <sheetPr codeName="Sheet3">
    <pageSetUpPr fitToPage="1"/>
  </sheetPr>
  <dimension ref="A1:H300"/>
  <sheetViews>
    <sheetView showGridLines="0" zoomScale="90" zoomScaleNormal="90" zoomScalePageLayoutView="85" workbookViewId="0"/>
  </sheetViews>
  <sheetFormatPr defaultColWidth="8.7109375" defaultRowHeight="15.75" x14ac:dyDescent="0.25"/>
  <cols>
    <col min="1" max="1" width="2.140625" style="72" customWidth="1"/>
    <col min="2" max="2" width="8.42578125" style="72" customWidth="1"/>
    <col min="3" max="3" width="64.85546875" style="72" customWidth="1"/>
    <col min="4" max="8" width="15.7109375" style="76" customWidth="1"/>
    <col min="9" max="16384" width="8.7109375" style="76"/>
  </cols>
  <sheetData>
    <row r="1" spans="2:8" s="72" customFormat="1" x14ac:dyDescent="0.25"/>
    <row r="2" spans="2:8" s="72" customFormat="1" ht="30" customHeight="1" x14ac:dyDescent="0.25">
      <c r="B2" s="430" t="s">
        <v>190</v>
      </c>
      <c r="C2" s="430"/>
      <c r="D2" s="432"/>
      <c r="E2" s="432"/>
      <c r="F2" s="432"/>
      <c r="G2" s="432"/>
      <c r="H2" s="432"/>
    </row>
    <row r="3" spans="2:8" s="72" customFormat="1" ht="18.75" customHeight="1" x14ac:dyDescent="0.25">
      <c r="B3"/>
      <c r="C3"/>
      <c r="D3"/>
      <c r="E3"/>
      <c r="F3"/>
    </row>
    <row r="4" spans="2:8" s="72" customFormat="1" ht="15.75" customHeight="1" x14ac:dyDescent="0.25">
      <c r="C4" s="73"/>
      <c r="D4" s="74">
        <v>45107</v>
      </c>
      <c r="E4" s="75">
        <v>45016</v>
      </c>
      <c r="F4" s="75">
        <v>44926</v>
      </c>
      <c r="G4" s="75">
        <v>44834</v>
      </c>
      <c r="H4" s="75">
        <v>44742</v>
      </c>
    </row>
    <row r="5" spans="2:8" ht="27" customHeight="1" thickBot="1" x14ac:dyDescent="0.3">
      <c r="B5" s="438" t="s">
        <v>191</v>
      </c>
      <c r="C5" s="439"/>
      <c r="D5" s="432"/>
      <c r="E5" s="432"/>
      <c r="F5" s="432"/>
      <c r="G5" s="432"/>
      <c r="H5" s="432"/>
    </row>
    <row r="6" spans="2:8" ht="27" customHeight="1" thickBot="1" x14ac:dyDescent="0.3">
      <c r="B6" s="77" t="s">
        <v>192</v>
      </c>
      <c r="C6" s="78" t="s">
        <v>193</v>
      </c>
      <c r="D6" s="79">
        <v>19449.824598679119</v>
      </c>
      <c r="E6" s="80">
        <v>18342.683166768267</v>
      </c>
      <c r="F6" s="80">
        <v>18389.681</v>
      </c>
      <c r="G6" s="80">
        <v>18102.91689393</v>
      </c>
      <c r="H6" s="80">
        <v>18635.426168747013</v>
      </c>
    </row>
    <row r="7" spans="2:8" ht="27" customHeight="1" thickBot="1" x14ac:dyDescent="0.3">
      <c r="B7" s="77" t="s">
        <v>194</v>
      </c>
      <c r="C7" s="78" t="s">
        <v>195</v>
      </c>
      <c r="D7" s="81">
        <v>15279.787633719119</v>
      </c>
      <c r="E7" s="82">
        <v>15036.275301788268</v>
      </c>
      <c r="F7" s="82">
        <v>15053.27</v>
      </c>
      <c r="G7" s="82">
        <v>14783.632278950001</v>
      </c>
      <c r="H7" s="82">
        <v>14854.841553767013</v>
      </c>
    </row>
    <row r="8" spans="2:8" ht="27" customHeight="1" thickBot="1" x14ac:dyDescent="0.3">
      <c r="B8" s="77" t="s">
        <v>196</v>
      </c>
      <c r="C8" s="78" t="s">
        <v>197</v>
      </c>
      <c r="D8" s="81">
        <v>64928.2576707279</v>
      </c>
      <c r="E8" s="82">
        <v>63789.215637126996</v>
      </c>
      <c r="F8" s="82">
        <v>64796.093000000001</v>
      </c>
      <c r="G8" s="82">
        <v>63940.348974010005</v>
      </c>
      <c r="H8" s="82">
        <v>63160.170977316702</v>
      </c>
    </row>
    <row r="9" spans="2:8" ht="27" customHeight="1" thickBot="1" x14ac:dyDescent="0.3">
      <c r="B9" s="77" t="s">
        <v>198</v>
      </c>
      <c r="C9" s="78" t="s">
        <v>199</v>
      </c>
      <c r="D9" s="83">
        <v>0.29955870211881308</v>
      </c>
      <c r="E9" s="84">
        <v>0.2875514769003108</v>
      </c>
      <c r="F9" s="84">
        <v>0.28381000000000001</v>
      </c>
      <c r="G9" s="84">
        <v>0.28310000000000002</v>
      </c>
      <c r="H9" s="84">
        <v>0.29505028058647492</v>
      </c>
    </row>
    <row r="10" spans="2:8" ht="27" customHeight="1" thickBot="1" x14ac:dyDescent="0.3">
      <c r="B10" s="77" t="s">
        <v>70</v>
      </c>
      <c r="C10" s="78" t="s">
        <v>195</v>
      </c>
      <c r="D10" s="83">
        <v>0.23533339999985586</v>
      </c>
      <c r="E10" s="84">
        <v>0.23571814062307989</v>
      </c>
      <c r="F10" s="84">
        <v>0.23232</v>
      </c>
      <c r="G10" s="84">
        <v>0.23119999999999999</v>
      </c>
      <c r="H10" s="84">
        <v>0.23519318146086049</v>
      </c>
    </row>
    <row r="11" spans="2:8" ht="27" customHeight="1" thickBot="1" x14ac:dyDescent="0.3">
      <c r="B11" s="77" t="s">
        <v>200</v>
      </c>
      <c r="C11" s="78" t="s">
        <v>201</v>
      </c>
      <c r="D11" s="81">
        <v>178197.74871777007</v>
      </c>
      <c r="E11" s="82">
        <v>181196.01905100001</v>
      </c>
      <c r="F11" s="82">
        <v>179154.62100000001</v>
      </c>
      <c r="G11" s="82">
        <v>194748.93121449</v>
      </c>
      <c r="H11" s="82">
        <v>200021.46750336446</v>
      </c>
    </row>
    <row r="12" spans="2:8" ht="27" customHeight="1" thickBot="1" x14ac:dyDescent="0.3">
      <c r="B12" s="77" t="s">
        <v>202</v>
      </c>
      <c r="C12" s="78" t="s">
        <v>203</v>
      </c>
      <c r="D12" s="83">
        <v>0.10914742042832308</v>
      </c>
      <c r="E12" s="85">
        <v>0.10123115983914346</v>
      </c>
      <c r="F12" s="85">
        <v>0.10265000000000001</v>
      </c>
      <c r="G12" s="85">
        <v>9.2999999999999999E-2</v>
      </c>
      <c r="H12" s="85">
        <v>9.3167130515296084E-2</v>
      </c>
    </row>
    <row r="13" spans="2:8" ht="27" customHeight="1" thickBot="1" x14ac:dyDescent="0.3">
      <c r="B13" s="77" t="s">
        <v>74</v>
      </c>
      <c r="C13" s="78" t="s">
        <v>204</v>
      </c>
      <c r="D13" s="83">
        <v>8.5746243954626364E-2</v>
      </c>
      <c r="E13" s="85">
        <v>8.2983474915947847E-2</v>
      </c>
      <c r="F13" s="85">
        <v>8.4019999999999997E-2</v>
      </c>
      <c r="G13" s="85">
        <v>7.5899999999999995E-2</v>
      </c>
      <c r="H13" s="85">
        <v>7.4266236215455958E-2</v>
      </c>
    </row>
    <row r="14" spans="2:8" ht="27" customHeight="1" thickBot="1" x14ac:dyDescent="0.3">
      <c r="B14" s="438" t="s">
        <v>205</v>
      </c>
      <c r="C14" s="439"/>
      <c r="D14" s="432"/>
      <c r="E14" s="432"/>
      <c r="F14" s="432"/>
      <c r="G14" s="432"/>
      <c r="H14" s="432"/>
    </row>
    <row r="15" spans="2:8" ht="27" customHeight="1" thickBot="1" x14ac:dyDescent="0.3">
      <c r="B15" s="77" t="s">
        <v>206</v>
      </c>
      <c r="C15" s="78" t="s">
        <v>207</v>
      </c>
      <c r="D15" s="83">
        <v>0.23230000000000001</v>
      </c>
      <c r="E15" s="84">
        <v>0.23230000000000001</v>
      </c>
      <c r="F15" s="84">
        <v>0.22370000000000001</v>
      </c>
      <c r="G15" s="84">
        <v>0.22370000000000001</v>
      </c>
      <c r="H15" s="84">
        <v>0.22370000000000001</v>
      </c>
    </row>
    <row r="16" spans="2:8" ht="27" customHeight="1" thickBot="1" x14ac:dyDescent="0.3">
      <c r="B16" s="77" t="s">
        <v>208</v>
      </c>
      <c r="C16" s="78" t="s">
        <v>209</v>
      </c>
      <c r="D16" s="83">
        <v>0.1583</v>
      </c>
      <c r="E16" s="84">
        <v>0.1583</v>
      </c>
      <c r="F16" s="84">
        <v>0.1525</v>
      </c>
      <c r="G16" s="84">
        <v>0.1525</v>
      </c>
      <c r="H16" s="84">
        <v>0.1525</v>
      </c>
    </row>
    <row r="17" spans="2:8" ht="27" customHeight="1" thickBot="1" x14ac:dyDescent="0.3">
      <c r="B17" s="77" t="s">
        <v>210</v>
      </c>
      <c r="C17" s="78" t="s">
        <v>211</v>
      </c>
      <c r="D17" s="83">
        <v>6.8699999999999997E-2</v>
      </c>
      <c r="E17" s="84">
        <v>6.8699999999999997E-2</v>
      </c>
      <c r="F17" s="84">
        <v>6.8400000000000002E-2</v>
      </c>
      <c r="G17" s="84">
        <v>6.8400000000000002E-2</v>
      </c>
      <c r="H17" s="84">
        <v>6.8400000000000002E-2</v>
      </c>
    </row>
    <row r="18" spans="2:8" ht="27" customHeight="1" thickBot="1" x14ac:dyDescent="0.3">
      <c r="B18" s="77" t="s">
        <v>212</v>
      </c>
      <c r="C18" s="78" t="s">
        <v>213</v>
      </c>
      <c r="D18" s="83">
        <v>6.8699999999999997E-2</v>
      </c>
      <c r="E18" s="84">
        <v>6.8699999999999997E-2</v>
      </c>
      <c r="F18" s="84">
        <v>6.8400000000000002E-2</v>
      </c>
      <c r="G18" s="84">
        <v>6.8400000000000002E-2</v>
      </c>
      <c r="H18" s="84">
        <v>6.8400000000000002E-2</v>
      </c>
    </row>
    <row r="19" spans="2:8" s="72" customFormat="1" x14ac:dyDescent="0.25"/>
    <row r="20" spans="2:8" s="72" customFormat="1" ht="35.25" customHeight="1" x14ac:dyDescent="0.25">
      <c r="B20" s="440" t="s">
        <v>214</v>
      </c>
      <c r="C20" s="432"/>
    </row>
    <row r="21" spans="2:8" s="72" customFormat="1" x14ac:dyDescent="0.25"/>
    <row r="22" spans="2:8" s="72" customFormat="1" x14ac:dyDescent="0.25"/>
    <row r="23" spans="2:8" s="72" customFormat="1" x14ac:dyDescent="0.25"/>
    <row r="24" spans="2:8" s="72" customFormat="1" x14ac:dyDescent="0.25"/>
    <row r="25" spans="2:8" s="72" customFormat="1" x14ac:dyDescent="0.25"/>
    <row r="26" spans="2:8" s="72" customFormat="1" x14ac:dyDescent="0.25"/>
    <row r="27" spans="2:8" s="72" customFormat="1" x14ac:dyDescent="0.25"/>
    <row r="28" spans="2:8" s="72" customFormat="1" x14ac:dyDescent="0.25"/>
    <row r="29" spans="2:8" s="72" customFormat="1" x14ac:dyDescent="0.25"/>
    <row r="30" spans="2:8" s="72" customFormat="1" x14ac:dyDescent="0.25"/>
    <row r="31" spans="2:8" s="72" customFormat="1" x14ac:dyDescent="0.25"/>
    <row r="32" spans="2:8" s="72" customFormat="1" x14ac:dyDescent="0.25"/>
    <row r="33" s="72" customFormat="1" x14ac:dyDescent="0.25"/>
    <row r="34" s="72" customFormat="1" x14ac:dyDescent="0.25"/>
    <row r="35" s="72" customFormat="1" x14ac:dyDescent="0.25"/>
    <row r="36" s="72" customFormat="1" x14ac:dyDescent="0.25"/>
    <row r="37" s="72" customFormat="1" x14ac:dyDescent="0.25"/>
    <row r="38" s="72" customFormat="1" x14ac:dyDescent="0.25"/>
    <row r="39" s="72" customFormat="1" x14ac:dyDescent="0.25"/>
    <row r="40" s="72" customFormat="1" x14ac:dyDescent="0.25"/>
    <row r="41" s="72" customFormat="1" x14ac:dyDescent="0.25"/>
    <row r="42" s="72" customFormat="1" x14ac:dyDescent="0.25"/>
    <row r="43" s="72" customFormat="1" x14ac:dyDescent="0.25"/>
    <row r="44" s="72" customFormat="1" x14ac:dyDescent="0.25"/>
    <row r="45" s="72" customFormat="1" x14ac:dyDescent="0.25"/>
    <row r="46" s="72" customFormat="1" x14ac:dyDescent="0.25"/>
    <row r="47" s="72" customFormat="1" x14ac:dyDescent="0.25"/>
    <row r="48" s="72" customFormat="1" x14ac:dyDescent="0.25"/>
    <row r="49" s="72" customFormat="1" x14ac:dyDescent="0.25"/>
    <row r="50" s="72" customFormat="1" x14ac:dyDescent="0.25"/>
    <row r="51" s="72" customFormat="1" x14ac:dyDescent="0.25"/>
    <row r="52" s="72" customFormat="1" x14ac:dyDescent="0.25"/>
    <row r="53" s="72" customFormat="1" x14ac:dyDescent="0.25"/>
    <row r="54" s="72" customFormat="1" x14ac:dyDescent="0.25"/>
    <row r="55" s="72" customFormat="1" x14ac:dyDescent="0.25"/>
    <row r="56" s="72" customFormat="1" x14ac:dyDescent="0.25"/>
    <row r="57" s="72" customFormat="1" x14ac:dyDescent="0.25"/>
    <row r="58" s="72" customFormat="1" x14ac:dyDescent="0.25"/>
    <row r="59" s="72" customFormat="1" x14ac:dyDescent="0.25"/>
    <row r="60" s="72" customFormat="1" x14ac:dyDescent="0.25"/>
    <row r="61" s="72" customFormat="1" x14ac:dyDescent="0.25"/>
    <row r="62" s="72" customFormat="1" x14ac:dyDescent="0.25"/>
    <row r="63" s="72" customFormat="1" x14ac:dyDescent="0.25"/>
    <row r="64" s="72" customFormat="1" x14ac:dyDescent="0.25"/>
    <row r="65" s="72" customFormat="1" x14ac:dyDescent="0.25"/>
    <row r="66" s="72" customFormat="1" x14ac:dyDescent="0.25"/>
    <row r="67" s="72" customFormat="1" x14ac:dyDescent="0.25"/>
    <row r="68" s="72" customFormat="1" x14ac:dyDescent="0.25"/>
    <row r="69" s="72" customFormat="1" x14ac:dyDescent="0.25"/>
    <row r="70" s="72" customFormat="1" x14ac:dyDescent="0.25"/>
    <row r="71" s="72" customFormat="1" x14ac:dyDescent="0.25"/>
    <row r="72" s="72" customFormat="1" x14ac:dyDescent="0.25"/>
    <row r="73" s="72" customFormat="1" x14ac:dyDescent="0.25"/>
    <row r="74" s="72" customFormat="1" x14ac:dyDescent="0.25"/>
    <row r="75" s="72" customFormat="1" x14ac:dyDescent="0.25"/>
    <row r="76" s="72" customFormat="1" x14ac:dyDescent="0.25"/>
    <row r="77" s="72" customFormat="1" x14ac:dyDescent="0.25"/>
    <row r="78" s="72" customFormat="1" x14ac:dyDescent="0.25"/>
    <row r="79" s="72" customFormat="1" x14ac:dyDescent="0.25"/>
    <row r="80" s="72" customFormat="1" x14ac:dyDescent="0.25"/>
    <row r="81" s="72" customFormat="1" x14ac:dyDescent="0.25"/>
    <row r="82" s="72" customFormat="1" x14ac:dyDescent="0.25"/>
    <row r="83" s="72" customFormat="1" x14ac:dyDescent="0.25"/>
    <row r="84" s="72" customFormat="1" x14ac:dyDescent="0.25"/>
    <row r="85" s="72" customFormat="1" x14ac:dyDescent="0.25"/>
    <row r="86" s="72" customFormat="1" x14ac:dyDescent="0.25"/>
    <row r="87" s="72" customFormat="1" x14ac:dyDescent="0.25"/>
    <row r="88" s="72" customFormat="1" x14ac:dyDescent="0.25"/>
    <row r="89" s="72" customFormat="1" x14ac:dyDescent="0.25"/>
    <row r="90" s="72" customFormat="1" x14ac:dyDescent="0.25"/>
    <row r="91" s="72" customFormat="1" x14ac:dyDescent="0.25"/>
    <row r="92" s="72" customFormat="1" x14ac:dyDescent="0.25"/>
    <row r="93" s="72" customFormat="1" x14ac:dyDescent="0.25"/>
    <row r="94" s="72" customFormat="1" x14ac:dyDescent="0.25"/>
    <row r="95" s="72" customFormat="1" x14ac:dyDescent="0.25"/>
    <row r="96" s="72" customFormat="1" x14ac:dyDescent="0.25"/>
    <row r="97" s="72" customFormat="1" x14ac:dyDescent="0.25"/>
    <row r="98" s="72" customFormat="1" x14ac:dyDescent="0.25"/>
    <row r="99" s="72" customFormat="1" x14ac:dyDescent="0.25"/>
    <row r="100" s="72" customFormat="1" x14ac:dyDescent="0.25"/>
    <row r="101" s="72" customFormat="1" x14ac:dyDescent="0.25"/>
    <row r="102" s="72" customFormat="1" x14ac:dyDescent="0.25"/>
    <row r="103" s="72" customFormat="1" x14ac:dyDescent="0.25"/>
    <row r="104" s="72" customFormat="1" x14ac:dyDescent="0.25"/>
    <row r="105" s="72" customFormat="1" x14ac:dyDescent="0.25"/>
    <row r="106" s="72" customFormat="1" x14ac:dyDescent="0.25"/>
    <row r="107" s="72" customFormat="1" x14ac:dyDescent="0.25"/>
    <row r="108" s="72" customFormat="1" x14ac:dyDescent="0.25"/>
    <row r="109" s="72" customFormat="1" x14ac:dyDescent="0.25"/>
    <row r="110" s="72" customFormat="1" x14ac:dyDescent="0.25"/>
    <row r="111" s="72" customFormat="1" x14ac:dyDescent="0.25"/>
    <row r="112" s="72" customFormat="1" x14ac:dyDescent="0.25"/>
    <row r="113" s="72" customFormat="1" x14ac:dyDescent="0.25"/>
    <row r="114" s="72" customFormat="1" x14ac:dyDescent="0.25"/>
    <row r="115" s="72" customFormat="1" x14ac:dyDescent="0.25"/>
    <row r="116" s="72" customFormat="1" x14ac:dyDescent="0.25"/>
    <row r="117" s="72" customFormat="1" x14ac:dyDescent="0.25"/>
    <row r="118" s="72" customFormat="1" x14ac:dyDescent="0.25"/>
    <row r="119" s="72" customFormat="1" x14ac:dyDescent="0.25"/>
    <row r="120" s="72" customFormat="1" x14ac:dyDescent="0.25"/>
    <row r="121" s="72" customFormat="1" x14ac:dyDescent="0.25"/>
    <row r="122" s="72" customFormat="1" x14ac:dyDescent="0.25"/>
    <row r="123" s="72" customFormat="1" x14ac:dyDescent="0.25"/>
    <row r="124" s="72" customFormat="1" x14ac:dyDescent="0.25"/>
    <row r="125" s="72" customFormat="1" x14ac:dyDescent="0.25"/>
    <row r="126" s="72" customFormat="1" x14ac:dyDescent="0.25"/>
    <row r="127" s="72" customFormat="1" x14ac:dyDescent="0.25"/>
    <row r="128" s="72" customFormat="1" x14ac:dyDescent="0.25"/>
    <row r="129" s="72" customFormat="1" x14ac:dyDescent="0.25"/>
    <row r="130" s="72" customFormat="1" x14ac:dyDescent="0.25"/>
    <row r="131" s="72" customFormat="1" x14ac:dyDescent="0.25"/>
    <row r="132" s="72" customFormat="1" x14ac:dyDescent="0.25"/>
    <row r="133" s="72" customFormat="1" x14ac:dyDescent="0.25"/>
    <row r="134" s="72" customFormat="1" x14ac:dyDescent="0.25"/>
    <row r="135" s="72" customFormat="1" x14ac:dyDescent="0.25"/>
    <row r="136" s="72" customFormat="1" x14ac:dyDescent="0.25"/>
    <row r="137" s="72" customFormat="1" x14ac:dyDescent="0.25"/>
    <row r="138" s="72" customFormat="1" x14ac:dyDescent="0.25"/>
    <row r="139" s="72" customFormat="1" x14ac:dyDescent="0.25"/>
    <row r="140" s="72" customFormat="1" x14ac:dyDescent="0.25"/>
    <row r="141" s="72" customFormat="1" x14ac:dyDescent="0.25"/>
    <row r="142" s="72" customFormat="1" x14ac:dyDescent="0.25"/>
    <row r="143" s="72" customFormat="1" x14ac:dyDescent="0.25"/>
    <row r="144" s="72" customFormat="1" x14ac:dyDescent="0.25"/>
    <row r="145" s="72" customFormat="1" x14ac:dyDescent="0.25"/>
    <row r="146" s="72" customFormat="1" x14ac:dyDescent="0.25"/>
    <row r="147" s="72" customFormat="1" x14ac:dyDescent="0.25"/>
    <row r="148" s="72" customFormat="1" x14ac:dyDescent="0.25"/>
    <row r="149" s="72" customFormat="1" x14ac:dyDescent="0.25"/>
    <row r="150" s="72" customFormat="1" x14ac:dyDescent="0.25"/>
    <row r="151" s="72" customFormat="1" x14ac:dyDescent="0.25"/>
    <row r="152" s="72" customFormat="1" x14ac:dyDescent="0.25"/>
    <row r="153" s="72" customFormat="1" x14ac:dyDescent="0.25"/>
    <row r="154" s="72" customFormat="1" x14ac:dyDescent="0.25"/>
    <row r="155" s="72" customFormat="1" x14ac:dyDescent="0.25"/>
    <row r="156" s="72" customFormat="1" x14ac:dyDescent="0.25"/>
    <row r="157" s="72" customFormat="1" x14ac:dyDescent="0.25"/>
    <row r="158" s="72" customFormat="1" x14ac:dyDescent="0.25"/>
    <row r="159" s="72" customFormat="1" x14ac:dyDescent="0.25"/>
    <row r="160" s="72" customFormat="1" x14ac:dyDescent="0.25"/>
    <row r="161" s="72" customFormat="1" x14ac:dyDescent="0.25"/>
    <row r="162" s="72" customFormat="1" x14ac:dyDescent="0.25"/>
    <row r="163" s="72" customFormat="1" x14ac:dyDescent="0.25"/>
    <row r="164" s="72" customFormat="1" x14ac:dyDescent="0.25"/>
    <row r="165" s="72" customFormat="1" x14ac:dyDescent="0.25"/>
    <row r="166" s="72" customFormat="1" x14ac:dyDescent="0.25"/>
    <row r="167" s="72" customFormat="1" x14ac:dyDescent="0.25"/>
    <row r="168" s="72" customFormat="1" x14ac:dyDescent="0.25"/>
    <row r="169" s="72" customFormat="1" x14ac:dyDescent="0.25"/>
    <row r="170" s="72" customFormat="1" x14ac:dyDescent="0.25"/>
    <row r="171" s="72" customFormat="1" x14ac:dyDescent="0.25"/>
    <row r="172" s="72" customFormat="1" x14ac:dyDescent="0.25"/>
    <row r="173" s="72" customFormat="1" x14ac:dyDescent="0.25"/>
    <row r="174" s="72" customFormat="1" x14ac:dyDescent="0.25"/>
    <row r="175" s="72" customFormat="1" x14ac:dyDescent="0.25"/>
    <row r="176" s="72" customFormat="1" x14ac:dyDescent="0.25"/>
    <row r="177" s="72" customFormat="1" x14ac:dyDescent="0.25"/>
    <row r="178" s="72" customFormat="1" x14ac:dyDescent="0.25"/>
    <row r="179" s="72" customFormat="1" x14ac:dyDescent="0.25"/>
    <row r="180" s="72" customFormat="1" x14ac:dyDescent="0.25"/>
    <row r="181" s="72" customFormat="1" x14ac:dyDescent="0.25"/>
    <row r="182" s="72" customFormat="1" x14ac:dyDescent="0.25"/>
    <row r="183" s="72" customFormat="1" x14ac:dyDescent="0.25"/>
    <row r="184" s="72" customFormat="1" x14ac:dyDescent="0.25"/>
    <row r="185" s="72" customFormat="1" x14ac:dyDescent="0.25"/>
    <row r="186" s="72" customFormat="1" x14ac:dyDescent="0.25"/>
    <row r="187" s="72" customFormat="1" x14ac:dyDescent="0.25"/>
    <row r="188" s="72" customFormat="1" x14ac:dyDescent="0.25"/>
    <row r="189" s="72" customFormat="1" x14ac:dyDescent="0.25"/>
    <row r="190" s="72" customFormat="1" x14ac:dyDescent="0.25"/>
    <row r="191" s="72" customFormat="1" x14ac:dyDescent="0.25"/>
    <row r="192" s="72" customFormat="1" x14ac:dyDescent="0.25"/>
    <row r="193" s="72" customFormat="1" x14ac:dyDescent="0.25"/>
    <row r="194" s="72" customFormat="1" x14ac:dyDescent="0.25"/>
    <row r="195" s="72" customFormat="1" x14ac:dyDescent="0.25"/>
    <row r="196" s="72" customFormat="1" x14ac:dyDescent="0.25"/>
    <row r="197" s="72" customFormat="1" x14ac:dyDescent="0.25"/>
    <row r="198" s="72" customFormat="1" x14ac:dyDescent="0.25"/>
    <row r="199" s="72" customFormat="1" x14ac:dyDescent="0.25"/>
    <row r="200" s="72" customFormat="1" x14ac:dyDescent="0.25"/>
    <row r="201" s="72" customFormat="1" x14ac:dyDescent="0.25"/>
    <row r="202" s="72" customFormat="1" x14ac:dyDescent="0.25"/>
    <row r="203" s="72" customFormat="1" x14ac:dyDescent="0.25"/>
    <row r="204" s="72" customFormat="1" x14ac:dyDescent="0.25"/>
    <row r="205" s="72" customFormat="1" x14ac:dyDescent="0.25"/>
    <row r="206" s="72" customFormat="1" x14ac:dyDescent="0.25"/>
    <row r="207" s="72" customFormat="1" x14ac:dyDescent="0.25"/>
    <row r="208" s="72" customFormat="1" x14ac:dyDescent="0.25"/>
    <row r="209" s="72" customFormat="1" x14ac:dyDescent="0.25"/>
    <row r="210" s="72" customFormat="1" x14ac:dyDescent="0.25"/>
    <row r="211" s="72" customFormat="1" x14ac:dyDescent="0.25"/>
    <row r="212" s="72" customFormat="1" x14ac:dyDescent="0.25"/>
    <row r="213" s="72" customFormat="1" x14ac:dyDescent="0.25"/>
    <row r="214" s="72" customFormat="1" x14ac:dyDescent="0.25"/>
    <row r="215" s="72" customFormat="1" x14ac:dyDescent="0.25"/>
    <row r="216" s="72" customFormat="1" x14ac:dyDescent="0.25"/>
    <row r="217" s="72" customFormat="1" x14ac:dyDescent="0.25"/>
    <row r="218" s="72" customFormat="1" x14ac:dyDescent="0.25"/>
    <row r="219" s="72" customFormat="1" x14ac:dyDescent="0.25"/>
    <row r="220" s="72" customFormat="1" x14ac:dyDescent="0.25"/>
    <row r="221" s="72" customFormat="1" x14ac:dyDescent="0.25"/>
    <row r="222" s="72" customFormat="1" x14ac:dyDescent="0.25"/>
    <row r="223" s="72" customFormat="1" x14ac:dyDescent="0.25"/>
    <row r="224" s="72" customFormat="1" x14ac:dyDescent="0.25"/>
    <row r="225" s="72" customFormat="1" x14ac:dyDescent="0.25"/>
    <row r="226" s="72" customFormat="1" x14ac:dyDescent="0.25"/>
    <row r="227" s="72" customFormat="1" x14ac:dyDescent="0.25"/>
    <row r="228" s="72" customFormat="1" x14ac:dyDescent="0.25"/>
    <row r="229" s="72" customFormat="1" x14ac:dyDescent="0.25"/>
    <row r="230" s="72" customFormat="1" x14ac:dyDescent="0.25"/>
    <row r="231" s="72" customFormat="1" x14ac:dyDescent="0.25"/>
    <row r="232" s="72" customFormat="1" x14ac:dyDescent="0.25"/>
    <row r="233" s="72" customFormat="1" x14ac:dyDescent="0.25"/>
    <row r="234" s="72" customFormat="1" x14ac:dyDescent="0.25"/>
    <row r="235" s="72" customFormat="1" x14ac:dyDescent="0.25"/>
    <row r="236" s="72" customFormat="1" x14ac:dyDescent="0.25"/>
    <row r="237" s="72" customFormat="1" x14ac:dyDescent="0.25"/>
    <row r="238" s="72" customFormat="1" x14ac:dyDescent="0.25"/>
    <row r="239" s="72" customFormat="1" x14ac:dyDescent="0.25"/>
    <row r="240" s="72" customFormat="1" x14ac:dyDescent="0.25"/>
    <row r="241" s="72" customFormat="1" x14ac:dyDescent="0.25"/>
    <row r="242" s="72" customFormat="1" x14ac:dyDescent="0.25"/>
    <row r="243" s="72" customFormat="1" x14ac:dyDescent="0.25"/>
    <row r="244" s="72" customFormat="1" x14ac:dyDescent="0.25"/>
    <row r="245" s="72" customFormat="1" x14ac:dyDescent="0.25"/>
    <row r="246" s="72" customFormat="1" x14ac:dyDescent="0.25"/>
    <row r="247" s="72" customFormat="1" x14ac:dyDescent="0.25"/>
    <row r="248" s="72" customFormat="1" x14ac:dyDescent="0.25"/>
    <row r="249" s="72" customFormat="1" x14ac:dyDescent="0.25"/>
    <row r="250" s="72" customFormat="1" x14ac:dyDescent="0.25"/>
    <row r="251" s="72" customFormat="1" x14ac:dyDescent="0.25"/>
    <row r="252" s="72" customFormat="1" x14ac:dyDescent="0.25"/>
    <row r="253" s="72" customFormat="1" x14ac:dyDescent="0.25"/>
    <row r="254" s="72" customFormat="1" x14ac:dyDescent="0.25"/>
    <row r="255" s="72" customFormat="1" x14ac:dyDescent="0.25"/>
    <row r="256" s="72" customFormat="1" x14ac:dyDescent="0.25"/>
    <row r="257" s="72" customFormat="1" x14ac:dyDescent="0.25"/>
    <row r="258" s="72" customFormat="1" x14ac:dyDescent="0.25"/>
    <row r="259" s="72" customFormat="1" x14ac:dyDescent="0.25"/>
    <row r="260" s="72" customFormat="1" x14ac:dyDescent="0.25"/>
    <row r="261" s="72" customFormat="1" x14ac:dyDescent="0.25"/>
    <row r="262" s="72" customFormat="1" x14ac:dyDescent="0.25"/>
    <row r="263" s="72" customFormat="1" x14ac:dyDescent="0.25"/>
    <row r="264" s="72" customFormat="1" x14ac:dyDescent="0.25"/>
    <row r="265" s="72" customFormat="1" x14ac:dyDescent="0.25"/>
    <row r="266" s="72" customFormat="1" x14ac:dyDescent="0.25"/>
    <row r="267" s="72" customFormat="1" x14ac:dyDescent="0.25"/>
    <row r="268" s="72" customFormat="1" x14ac:dyDescent="0.25"/>
    <row r="269" s="72" customFormat="1" x14ac:dyDescent="0.25"/>
    <row r="270" s="72" customFormat="1" x14ac:dyDescent="0.25"/>
    <row r="271" s="72" customFormat="1" x14ac:dyDescent="0.25"/>
    <row r="272" s="72" customFormat="1" x14ac:dyDescent="0.25"/>
    <row r="273" s="72" customFormat="1" x14ac:dyDescent="0.25"/>
    <row r="274" s="72" customFormat="1" x14ac:dyDescent="0.25"/>
    <row r="275" s="72" customFormat="1" x14ac:dyDescent="0.25"/>
    <row r="276" s="72" customFormat="1" x14ac:dyDescent="0.25"/>
    <row r="277" s="72" customFormat="1" x14ac:dyDescent="0.25"/>
    <row r="278" s="72" customFormat="1" x14ac:dyDescent="0.25"/>
    <row r="279" s="72" customFormat="1" x14ac:dyDescent="0.25"/>
    <row r="280" s="72" customFormat="1" x14ac:dyDescent="0.25"/>
    <row r="281" s="72" customFormat="1" x14ac:dyDescent="0.25"/>
    <row r="282" s="72" customFormat="1" x14ac:dyDescent="0.25"/>
    <row r="283" s="72" customFormat="1" x14ac:dyDescent="0.25"/>
    <row r="284" s="72" customFormat="1" x14ac:dyDescent="0.25"/>
    <row r="285" s="72" customFormat="1" x14ac:dyDescent="0.25"/>
    <row r="286" s="72" customFormat="1" x14ac:dyDescent="0.25"/>
    <row r="287" s="72" customFormat="1" x14ac:dyDescent="0.25"/>
    <row r="288" s="72" customFormat="1" x14ac:dyDescent="0.25"/>
    <row r="289" s="72" customFormat="1" x14ac:dyDescent="0.25"/>
    <row r="290" s="72" customFormat="1" x14ac:dyDescent="0.25"/>
    <row r="291" s="72" customFormat="1" x14ac:dyDescent="0.25"/>
    <row r="292" s="72" customFormat="1" x14ac:dyDescent="0.25"/>
    <row r="293" s="72" customFormat="1" x14ac:dyDescent="0.25"/>
    <row r="294" s="72" customFormat="1" x14ac:dyDescent="0.25"/>
    <row r="295" s="72" customFormat="1" x14ac:dyDescent="0.25"/>
    <row r="296" s="72" customFormat="1" x14ac:dyDescent="0.25"/>
    <row r="297" s="72" customFormat="1" x14ac:dyDescent="0.25"/>
    <row r="298" s="72" customFormat="1" x14ac:dyDescent="0.25"/>
    <row r="299" s="72" customFormat="1" x14ac:dyDescent="0.25"/>
    <row r="300" s="72" customFormat="1" x14ac:dyDescent="0.25"/>
  </sheetData>
  <mergeCells count="4">
    <mergeCell ref="B2:H2"/>
    <mergeCell ref="B5:H5"/>
    <mergeCell ref="B14:H14"/>
    <mergeCell ref="B20:C20"/>
  </mergeCells>
  <conditionalFormatting sqref="D6">
    <cfRule type="cellIs" dxfId="74" priority="12" stopIfTrue="1" operator="lessThan">
      <formula>0</formula>
    </cfRule>
  </conditionalFormatting>
  <conditionalFormatting sqref="D7:D13">
    <cfRule type="cellIs" dxfId="73" priority="11" stopIfTrue="1" operator="lessThan">
      <formula>0</formula>
    </cfRule>
  </conditionalFormatting>
  <conditionalFormatting sqref="D15:D18">
    <cfRule type="cellIs" dxfId="72" priority="10" stopIfTrue="1" operator="lessThan">
      <formula>0</formula>
    </cfRule>
  </conditionalFormatting>
  <conditionalFormatting sqref="H6">
    <cfRule type="cellIs" dxfId="71" priority="9" stopIfTrue="1" operator="lessThan">
      <formula>0</formula>
    </cfRule>
  </conditionalFormatting>
  <conditionalFormatting sqref="H7:H13">
    <cfRule type="cellIs" dxfId="70" priority="8" stopIfTrue="1" operator="lessThan">
      <formula>0</formula>
    </cfRule>
  </conditionalFormatting>
  <conditionalFormatting sqref="H15:H18">
    <cfRule type="cellIs" dxfId="69" priority="7" stopIfTrue="1" operator="lessThan">
      <formula>0</formula>
    </cfRule>
  </conditionalFormatting>
  <conditionalFormatting sqref="G6">
    <cfRule type="cellIs" dxfId="68" priority="6" stopIfTrue="1" operator="lessThan">
      <formula>0</formula>
    </cfRule>
  </conditionalFormatting>
  <conditionalFormatting sqref="G7:G13">
    <cfRule type="cellIs" dxfId="67" priority="5" stopIfTrue="1" operator="lessThan">
      <formula>0</formula>
    </cfRule>
  </conditionalFormatting>
  <conditionalFormatting sqref="G15:G18">
    <cfRule type="cellIs" dxfId="66" priority="4" stopIfTrue="1" operator="lessThan">
      <formula>0</formula>
    </cfRule>
  </conditionalFormatting>
  <conditionalFormatting sqref="E6:F6">
    <cfRule type="cellIs" dxfId="65" priority="3" stopIfTrue="1" operator="lessThan">
      <formula>0</formula>
    </cfRule>
  </conditionalFormatting>
  <conditionalFormatting sqref="E7:F13">
    <cfRule type="cellIs" dxfId="64" priority="2" stopIfTrue="1" operator="lessThan">
      <formula>0</formula>
    </cfRule>
  </conditionalFormatting>
  <conditionalFormatting sqref="E15:F18">
    <cfRule type="cellIs" dxfId="63" priority="1" stopIfTrue="1" operator="lessThan">
      <formula>0</formula>
    </cfRule>
  </conditionalFormatting>
  <pageMargins left="0.70866141732283472" right="0.70866141732283472" top="0.74803149606299213" bottom="0.74803149606299213" header="0.31496062992125984" footer="0.31496062992125984"/>
  <pageSetup paperSize="9" scale="7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C886-A308-47CD-A234-6408AA124465}">
  <sheetPr>
    <pageSetUpPr fitToPage="1"/>
  </sheetPr>
  <dimension ref="B2:D37"/>
  <sheetViews>
    <sheetView showGridLines="0" zoomScale="90" zoomScaleNormal="90" zoomScalePageLayoutView="85" workbookViewId="0"/>
  </sheetViews>
  <sheetFormatPr defaultColWidth="11.42578125" defaultRowHeight="12" x14ac:dyDescent="0.2"/>
  <cols>
    <col min="1" max="1" width="2.85546875" style="86" customWidth="1"/>
    <col min="2" max="2" width="7.7109375" style="87" customWidth="1"/>
    <col min="3" max="3" width="99.42578125" style="86" customWidth="1"/>
    <col min="4" max="4" width="15.7109375" style="86" customWidth="1"/>
    <col min="5" max="16384" width="11.42578125" style="86"/>
  </cols>
  <sheetData>
    <row r="2" spans="2:4" ht="30" customHeight="1" x14ac:dyDescent="0.25">
      <c r="B2" s="431" t="s">
        <v>215</v>
      </c>
      <c r="C2" s="432"/>
      <c r="D2" s="432"/>
    </row>
    <row r="3" spans="2:4" ht="28.5" customHeight="1" x14ac:dyDescent="0.2"/>
    <row r="4" spans="2:4" ht="85.5" customHeight="1" thickBot="1" x14ac:dyDescent="0.25">
      <c r="B4" s="88"/>
      <c r="C4" s="89"/>
      <c r="D4" s="90" t="s">
        <v>216</v>
      </c>
    </row>
    <row r="5" spans="2:4" ht="21" customHeight="1" thickBot="1" x14ac:dyDescent="0.25">
      <c r="B5" s="77" t="s">
        <v>217</v>
      </c>
      <c r="C5" s="91" t="s">
        <v>218</v>
      </c>
      <c r="D5" s="62">
        <v>19449.824598684463</v>
      </c>
    </row>
    <row r="6" spans="2:4" ht="21" customHeight="1" thickBot="1" x14ac:dyDescent="0.25">
      <c r="B6" s="77" t="s">
        <v>219</v>
      </c>
      <c r="C6" s="91" t="s">
        <v>220</v>
      </c>
      <c r="D6" s="62">
        <v>13017.039895244772</v>
      </c>
    </row>
    <row r="7" spans="2:4" ht="21" customHeight="1" thickBot="1" x14ac:dyDescent="0.25">
      <c r="B7" s="77" t="s">
        <v>221</v>
      </c>
      <c r="C7" s="91" t="s">
        <v>222</v>
      </c>
      <c r="D7" s="62">
        <v>10706.745451841884</v>
      </c>
    </row>
    <row r="8" spans="2:4" ht="21" customHeight="1" thickBot="1" x14ac:dyDescent="0.25">
      <c r="B8" s="77" t="s">
        <v>223</v>
      </c>
      <c r="C8" s="91" t="s">
        <v>224</v>
      </c>
      <c r="D8" s="62">
        <v>497.08333499999998</v>
      </c>
    </row>
    <row r="9" spans="2:4" ht="21" customHeight="1" thickBot="1" x14ac:dyDescent="0.25">
      <c r="B9" s="77" t="s">
        <v>225</v>
      </c>
      <c r="C9" s="91" t="s">
        <v>226</v>
      </c>
      <c r="D9" s="62">
        <v>1813.2111084028895</v>
      </c>
    </row>
    <row r="10" spans="2:4" ht="21" customHeight="1" thickBot="1" x14ac:dyDescent="0.25">
      <c r="B10" s="77" t="s">
        <v>227</v>
      </c>
      <c r="C10" s="91" t="s">
        <v>228</v>
      </c>
      <c r="D10" s="62">
        <v>6432.7847034396927</v>
      </c>
    </row>
    <row r="11" spans="2:4" ht="21" customHeight="1" thickBot="1" x14ac:dyDescent="0.25">
      <c r="B11" s="77" t="s">
        <v>229</v>
      </c>
      <c r="C11" s="91" t="s">
        <v>230</v>
      </c>
      <c r="D11" s="62">
        <v>6432.7847034396927</v>
      </c>
    </row>
    <row r="12" spans="2:4" ht="21" customHeight="1" thickBot="1" x14ac:dyDescent="0.25">
      <c r="B12" s="77" t="s">
        <v>231</v>
      </c>
      <c r="C12" s="92" t="s">
        <v>232</v>
      </c>
      <c r="D12" s="58">
        <v>2262.7477384796935</v>
      </c>
    </row>
    <row r="13" spans="2:4" ht="21" customHeight="1" thickBot="1" x14ac:dyDescent="0.25">
      <c r="B13" s="77" t="s">
        <v>233</v>
      </c>
      <c r="C13" s="92" t="s">
        <v>234</v>
      </c>
      <c r="D13" s="58">
        <v>1957.4166250000001</v>
      </c>
    </row>
    <row r="14" spans="2:4" ht="21" customHeight="1" thickBot="1" x14ac:dyDescent="0.25">
      <c r="B14" s="77" t="s">
        <v>235</v>
      </c>
      <c r="C14" s="92" t="s">
        <v>236</v>
      </c>
      <c r="D14" s="58">
        <v>0</v>
      </c>
    </row>
    <row r="15" spans="2:4" ht="21" customHeight="1" thickBot="1" x14ac:dyDescent="0.25">
      <c r="B15" s="77" t="s">
        <v>237</v>
      </c>
      <c r="C15" s="92" t="s">
        <v>238</v>
      </c>
      <c r="D15" s="58">
        <v>0</v>
      </c>
    </row>
    <row r="16" spans="2:4" ht="21" customHeight="1" thickBot="1" x14ac:dyDescent="0.25">
      <c r="B16" s="77" t="s">
        <v>239</v>
      </c>
      <c r="C16" s="92" t="s">
        <v>240</v>
      </c>
      <c r="D16" s="58">
        <v>305.33111347969333</v>
      </c>
    </row>
    <row r="17" spans="2:4" ht="21" customHeight="1" thickBot="1" x14ac:dyDescent="0.25">
      <c r="B17" s="77" t="s">
        <v>241</v>
      </c>
      <c r="C17" s="92" t="s">
        <v>242</v>
      </c>
      <c r="D17" s="58">
        <v>4170.0369649599998</v>
      </c>
    </row>
    <row r="18" spans="2:4" ht="21" customHeight="1" thickBot="1" x14ac:dyDescent="0.25">
      <c r="B18" s="77" t="s">
        <v>243</v>
      </c>
      <c r="C18" s="92" t="s">
        <v>244</v>
      </c>
      <c r="D18" s="58">
        <v>4170.0369649599998</v>
      </c>
    </row>
    <row r="19" spans="2:4" ht="21" customHeight="1" thickBot="1" x14ac:dyDescent="0.25">
      <c r="B19" s="77" t="s">
        <v>245</v>
      </c>
      <c r="C19" s="92" t="s">
        <v>246</v>
      </c>
      <c r="D19" s="93"/>
    </row>
    <row r="20" spans="2:4" ht="21" customHeight="1" thickBot="1" x14ac:dyDescent="0.25">
      <c r="B20" s="77" t="s">
        <v>247</v>
      </c>
      <c r="C20" s="92" t="s">
        <v>248</v>
      </c>
      <c r="D20" s="441"/>
    </row>
    <row r="21" spans="2:4" ht="21" customHeight="1" thickBot="1" x14ac:dyDescent="0.25">
      <c r="B21" s="77" t="s">
        <v>249</v>
      </c>
      <c r="C21" s="92" t="s">
        <v>250</v>
      </c>
      <c r="D21" s="435"/>
    </row>
    <row r="22" spans="2:4" ht="21" customHeight="1" thickBot="1" x14ac:dyDescent="0.25">
      <c r="B22" s="77" t="s">
        <v>251</v>
      </c>
      <c r="C22" s="91" t="s">
        <v>252</v>
      </c>
      <c r="D22" s="435"/>
    </row>
    <row r="23" spans="2:4" ht="21" customHeight="1" thickBot="1" x14ac:dyDescent="0.25">
      <c r="B23" s="77" t="s">
        <v>253</v>
      </c>
      <c r="C23" s="92" t="s">
        <v>254</v>
      </c>
      <c r="D23" s="435"/>
    </row>
    <row r="24" spans="2:4" ht="21" customHeight="1" thickBot="1" x14ac:dyDescent="0.25">
      <c r="B24" s="77" t="s">
        <v>255</v>
      </c>
      <c r="C24" s="92" t="s">
        <v>256</v>
      </c>
      <c r="D24" s="435"/>
    </row>
    <row r="25" spans="2:4" ht="21" customHeight="1" thickBot="1" x14ac:dyDescent="0.25">
      <c r="B25" s="77" t="s">
        <v>257</v>
      </c>
      <c r="C25" s="91" t="s">
        <v>258</v>
      </c>
      <c r="D25" s="435"/>
    </row>
    <row r="26" spans="2:4" ht="21" customHeight="1" thickBot="1" x14ac:dyDescent="0.25">
      <c r="B26" s="442" t="s">
        <v>259</v>
      </c>
      <c r="C26" s="443"/>
      <c r="D26" s="58"/>
    </row>
    <row r="27" spans="2:4" ht="21" customHeight="1" thickBot="1" x14ac:dyDescent="0.25">
      <c r="B27" s="77" t="s">
        <v>260</v>
      </c>
      <c r="C27" s="91" t="s">
        <v>261</v>
      </c>
      <c r="D27" s="94">
        <v>6.7258702113579982E-2</v>
      </c>
    </row>
    <row r="28" spans="2:4" ht="21" customHeight="1" thickBot="1" x14ac:dyDescent="0.25">
      <c r="B28" s="77" t="s">
        <v>262</v>
      </c>
      <c r="C28" s="91" t="s">
        <v>263</v>
      </c>
      <c r="D28" s="444"/>
    </row>
    <row r="29" spans="2:4" ht="21" customHeight="1" thickBot="1" x14ac:dyDescent="0.25">
      <c r="B29" s="77" t="s">
        <v>264</v>
      </c>
      <c r="C29" s="92" t="s">
        <v>265</v>
      </c>
      <c r="D29" s="435"/>
    </row>
    <row r="30" spans="2:4" ht="21" customHeight="1" thickBot="1" x14ac:dyDescent="0.25">
      <c r="B30" s="77" t="s">
        <v>266</v>
      </c>
      <c r="C30" s="92" t="s">
        <v>267</v>
      </c>
      <c r="D30" s="435"/>
    </row>
    <row r="31" spans="2:4" ht="21" customHeight="1" thickBot="1" x14ac:dyDescent="0.25">
      <c r="B31" s="77" t="s">
        <v>268</v>
      </c>
      <c r="C31" s="92" t="s">
        <v>269</v>
      </c>
      <c r="D31" s="435"/>
    </row>
    <row r="32" spans="2:4" ht="21" customHeight="1" thickBot="1" x14ac:dyDescent="0.25">
      <c r="B32" s="77" t="s">
        <v>270</v>
      </c>
      <c r="C32" s="92" t="s">
        <v>271</v>
      </c>
      <c r="D32" s="445"/>
    </row>
    <row r="33" spans="2:4" ht="21" customHeight="1" thickBot="1" x14ac:dyDescent="0.25">
      <c r="B33" s="77" t="s">
        <v>272</v>
      </c>
      <c r="C33" s="91" t="s">
        <v>273</v>
      </c>
      <c r="D33" s="58">
        <v>0</v>
      </c>
    </row>
    <row r="34" spans="2:4" ht="21" customHeight="1" thickBot="1" x14ac:dyDescent="0.25">
      <c r="B34" s="77" t="s">
        <v>274</v>
      </c>
      <c r="C34" s="92" t="s">
        <v>275</v>
      </c>
      <c r="D34" s="58">
        <v>0</v>
      </c>
    </row>
    <row r="35" spans="2:4" ht="21" customHeight="1" thickBot="1" x14ac:dyDescent="0.25">
      <c r="B35" s="77" t="s">
        <v>276</v>
      </c>
      <c r="C35" s="92" t="s">
        <v>277</v>
      </c>
      <c r="D35" s="58">
        <v>0</v>
      </c>
    </row>
    <row r="36" spans="2:4" ht="21" customHeight="1" thickBot="1" x14ac:dyDescent="0.25">
      <c r="B36" s="77" t="s">
        <v>278</v>
      </c>
      <c r="C36" s="92" t="s">
        <v>279</v>
      </c>
      <c r="D36" s="58">
        <v>0</v>
      </c>
    </row>
    <row r="37" spans="2:4" ht="21" customHeight="1" thickBot="1" x14ac:dyDescent="0.25">
      <c r="B37" s="77" t="s">
        <v>280</v>
      </c>
      <c r="C37" s="91" t="s">
        <v>281</v>
      </c>
      <c r="D37" s="95"/>
    </row>
  </sheetData>
  <mergeCells count="4">
    <mergeCell ref="B2:D2"/>
    <mergeCell ref="D20:D25"/>
    <mergeCell ref="B26:C26"/>
    <mergeCell ref="D28:D32"/>
  </mergeCells>
  <pageMargins left="0.70866141732283472" right="0.70866141732283472" top="0.74803149606299213" bottom="0.74803149606299213" header="0.31496062992125984" footer="0.31496062992125984"/>
  <pageSetup paperSize="9" scale="54" orientation="landscape" r:id="rId1"/>
  <headerFooter scaleWithDoc="0" alignWithMargins="0">
    <oddHeader>&amp;CEN
ANNEX I</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11320-5E49-45C5-8A50-20579EF60577}">
  <sheetPr>
    <pageSetUpPr fitToPage="1"/>
  </sheetPr>
  <dimension ref="A2:W17"/>
  <sheetViews>
    <sheetView showGridLines="0" zoomScaleNormal="100" zoomScalePageLayoutView="85" workbookViewId="0"/>
  </sheetViews>
  <sheetFormatPr defaultColWidth="8.7109375" defaultRowHeight="12" x14ac:dyDescent="0.25"/>
  <cols>
    <col min="1" max="1" width="2" style="97" customWidth="1"/>
    <col min="2" max="2" width="15.7109375" style="97" customWidth="1"/>
    <col min="3" max="3" width="33.28515625" style="97" customWidth="1"/>
    <col min="4" max="12" width="15.7109375" style="97" customWidth="1"/>
    <col min="13" max="16384" width="8.7109375" style="97"/>
  </cols>
  <sheetData>
    <row r="2" spans="1:23" ht="30.75" customHeight="1" x14ac:dyDescent="0.25">
      <c r="A2" s="96"/>
      <c r="B2" s="430" t="s">
        <v>282</v>
      </c>
      <c r="C2" s="451"/>
      <c r="D2" s="451"/>
      <c r="E2" s="451"/>
      <c r="F2" s="451"/>
      <c r="G2" s="451"/>
      <c r="H2" s="451"/>
      <c r="I2" s="451"/>
      <c r="J2" s="451"/>
      <c r="K2" s="451"/>
      <c r="L2" s="451"/>
    </row>
    <row r="3" spans="1:23" ht="27" customHeight="1" x14ac:dyDescent="0.25"/>
    <row r="4" spans="1:23" ht="36" customHeight="1" x14ac:dyDescent="0.25">
      <c r="B4" s="452" t="s">
        <v>283</v>
      </c>
      <c r="C4" s="452" t="s">
        <v>284</v>
      </c>
      <c r="D4" s="455" t="s">
        <v>285</v>
      </c>
      <c r="E4" s="456"/>
      <c r="F4" s="457" t="s">
        <v>286</v>
      </c>
      <c r="G4" s="458"/>
      <c r="H4" s="458"/>
      <c r="I4" s="458"/>
      <c r="J4" s="458"/>
      <c r="K4" s="458"/>
      <c r="L4" s="458"/>
    </row>
    <row r="5" spans="1:23" ht="25.15" customHeight="1" x14ac:dyDescent="0.25">
      <c r="B5" s="453"/>
      <c r="C5" s="453"/>
      <c r="D5" s="459"/>
      <c r="E5" s="452" t="s">
        <v>287</v>
      </c>
      <c r="F5" s="459"/>
      <c r="G5" s="455" t="s">
        <v>288</v>
      </c>
      <c r="H5" s="462"/>
      <c r="I5" s="463"/>
      <c r="J5" s="463"/>
      <c r="K5" s="463"/>
      <c r="L5" s="464"/>
    </row>
    <row r="6" spans="1:23" ht="29.25" customHeight="1" x14ac:dyDescent="0.25">
      <c r="A6" s="98"/>
      <c r="B6" s="453"/>
      <c r="C6" s="453"/>
      <c r="D6" s="453"/>
      <c r="E6" s="453"/>
      <c r="F6" s="453"/>
      <c r="G6" s="460"/>
      <c r="H6" s="446" t="s">
        <v>289</v>
      </c>
      <c r="I6" s="447"/>
      <c r="J6" s="447"/>
      <c r="K6" s="448"/>
      <c r="L6" s="449" t="s">
        <v>290</v>
      </c>
    </row>
    <row r="7" spans="1:23" ht="43.5" customHeight="1" thickBot="1" x14ac:dyDescent="0.3">
      <c r="A7" s="98"/>
      <c r="B7" s="454"/>
      <c r="C7" s="454"/>
      <c r="D7" s="454"/>
      <c r="E7" s="454"/>
      <c r="F7" s="454"/>
      <c r="G7" s="461"/>
      <c r="H7" s="99" t="s">
        <v>291</v>
      </c>
      <c r="I7" s="99" t="s">
        <v>292</v>
      </c>
      <c r="J7" s="99" t="s">
        <v>293</v>
      </c>
      <c r="K7" s="99" t="s">
        <v>294</v>
      </c>
      <c r="L7" s="450"/>
    </row>
    <row r="8" spans="1:23" ht="30" customHeight="1" thickBot="1" x14ac:dyDescent="0.3">
      <c r="B8" s="77" t="s">
        <v>192</v>
      </c>
      <c r="C8" s="78" t="s">
        <v>295</v>
      </c>
      <c r="D8" s="81">
        <v>10018.511361229999</v>
      </c>
      <c r="E8" s="81">
        <v>0</v>
      </c>
      <c r="F8" s="81">
        <v>10018.511361229999</v>
      </c>
      <c r="G8" s="81">
        <v>10018.511361229999</v>
      </c>
      <c r="H8" s="81">
        <v>0</v>
      </c>
      <c r="I8" s="81">
        <v>0</v>
      </c>
      <c r="J8" s="81">
        <v>0</v>
      </c>
      <c r="K8" s="81">
        <v>0</v>
      </c>
      <c r="L8" s="81">
        <v>10018.511361229999</v>
      </c>
      <c r="O8" s="100"/>
      <c r="P8" s="100"/>
      <c r="Q8" s="100"/>
      <c r="R8" s="100"/>
      <c r="S8" s="100"/>
      <c r="T8" s="100"/>
      <c r="U8" s="100"/>
      <c r="V8" s="100"/>
      <c r="W8" s="100"/>
    </row>
    <row r="9" spans="1:23" ht="30" customHeight="1" thickBot="1" x14ac:dyDescent="0.3">
      <c r="B9" s="77" t="s">
        <v>196</v>
      </c>
      <c r="C9" s="78" t="s">
        <v>296</v>
      </c>
      <c r="D9" s="81">
        <v>497.08333499999998</v>
      </c>
      <c r="E9" s="81">
        <v>0</v>
      </c>
      <c r="F9" s="81">
        <v>497.08333499999998</v>
      </c>
      <c r="G9" s="81">
        <v>497.08333499999998</v>
      </c>
      <c r="H9" s="81">
        <v>0</v>
      </c>
      <c r="I9" s="81">
        <v>0</v>
      </c>
      <c r="J9" s="81">
        <v>0</v>
      </c>
      <c r="K9" s="81">
        <v>0</v>
      </c>
      <c r="L9" s="81">
        <v>497.08333499999998</v>
      </c>
      <c r="O9" s="100"/>
      <c r="P9" s="100"/>
      <c r="Q9" s="100"/>
      <c r="R9" s="100"/>
      <c r="S9" s="100"/>
      <c r="T9" s="100"/>
      <c r="U9" s="100"/>
      <c r="V9" s="100"/>
      <c r="W9" s="100"/>
    </row>
    <row r="10" spans="1:23" ht="30" customHeight="1" thickBot="1" x14ac:dyDescent="0.3">
      <c r="B10" s="77" t="s">
        <v>198</v>
      </c>
      <c r="C10" s="78" t="s">
        <v>297</v>
      </c>
      <c r="D10" s="81">
        <v>2211.5495371399998</v>
      </c>
      <c r="E10" s="81">
        <v>0</v>
      </c>
      <c r="F10" s="81">
        <v>2211.5495371399998</v>
      </c>
      <c r="G10" s="81">
        <v>2124.6143762900001</v>
      </c>
      <c r="H10" s="81">
        <v>0</v>
      </c>
      <c r="I10" s="81">
        <v>675.43030864000002</v>
      </c>
      <c r="J10" s="81">
        <v>496.140716</v>
      </c>
      <c r="K10" s="81">
        <v>497.55380504999999</v>
      </c>
      <c r="L10" s="81">
        <v>455.48954660000004</v>
      </c>
      <c r="O10" s="100"/>
      <c r="P10" s="100"/>
      <c r="Q10" s="100"/>
      <c r="R10" s="100"/>
      <c r="S10" s="100"/>
      <c r="T10" s="100"/>
      <c r="U10" s="100"/>
      <c r="V10" s="100"/>
      <c r="W10" s="100"/>
    </row>
    <row r="11" spans="1:23" ht="30" customHeight="1" thickBot="1" x14ac:dyDescent="0.3">
      <c r="B11" s="77" t="s">
        <v>202</v>
      </c>
      <c r="C11" s="78" t="s">
        <v>298</v>
      </c>
      <c r="D11" s="81">
        <v>1963.1923099200001</v>
      </c>
      <c r="E11" s="81">
        <v>0</v>
      </c>
      <c r="F11" s="81">
        <v>1963.1923099200001</v>
      </c>
      <c r="G11" s="81">
        <v>1957.4166250000001</v>
      </c>
      <c r="H11" s="81">
        <v>496.05</v>
      </c>
      <c r="I11" s="81">
        <v>1461.3666250000001</v>
      </c>
      <c r="J11" s="81">
        <v>0</v>
      </c>
      <c r="K11" s="81">
        <v>0</v>
      </c>
      <c r="L11" s="81">
        <v>0</v>
      </c>
      <c r="O11" s="100"/>
      <c r="P11" s="100"/>
      <c r="Q11" s="100"/>
      <c r="R11" s="100"/>
      <c r="S11" s="100"/>
      <c r="T11" s="100"/>
      <c r="U11" s="100"/>
      <c r="V11" s="100"/>
      <c r="W11" s="100"/>
    </row>
    <row r="12" spans="1:23" ht="30" customHeight="1" thickBot="1" x14ac:dyDescent="0.3">
      <c r="B12" s="77" t="s">
        <v>299</v>
      </c>
      <c r="C12" s="78" t="s">
        <v>300</v>
      </c>
      <c r="D12" s="81">
        <v>45298.017208429999</v>
      </c>
      <c r="E12" s="81">
        <v>1110.9909344800001</v>
      </c>
      <c r="F12" s="81">
        <v>44187.026273949996</v>
      </c>
      <c r="G12" s="81">
        <v>4170.0369649599998</v>
      </c>
      <c r="H12" s="81">
        <v>587.82786376000001</v>
      </c>
      <c r="I12" s="81">
        <v>3185.4886061999996</v>
      </c>
      <c r="J12" s="81">
        <v>396.72049500000003</v>
      </c>
      <c r="K12" s="81">
        <v>0</v>
      </c>
      <c r="L12" s="81">
        <v>0</v>
      </c>
      <c r="O12" s="100"/>
      <c r="P12" s="100"/>
      <c r="Q12" s="100"/>
      <c r="R12" s="100"/>
      <c r="S12" s="100"/>
      <c r="T12" s="100"/>
      <c r="U12" s="100"/>
      <c r="V12" s="100"/>
      <c r="W12" s="100"/>
    </row>
    <row r="13" spans="1:23" ht="30" customHeight="1" thickBot="1" x14ac:dyDescent="0.3">
      <c r="B13" s="77" t="s">
        <v>301</v>
      </c>
      <c r="C13" s="78" t="s">
        <v>302</v>
      </c>
      <c r="D13" s="81">
        <v>29360.591665490003</v>
      </c>
      <c r="E13" s="81">
        <v>0</v>
      </c>
      <c r="F13" s="81">
        <v>29360.591665490003</v>
      </c>
      <c r="G13" s="81">
        <v>0</v>
      </c>
      <c r="H13" s="81">
        <v>0</v>
      </c>
      <c r="I13" s="81">
        <v>0</v>
      </c>
      <c r="J13" s="81">
        <v>0</v>
      </c>
      <c r="K13" s="81">
        <v>0</v>
      </c>
      <c r="L13" s="81">
        <v>0</v>
      </c>
      <c r="O13" s="100"/>
      <c r="P13" s="100"/>
      <c r="Q13" s="100"/>
      <c r="R13" s="100"/>
      <c r="S13" s="100"/>
      <c r="T13" s="100"/>
      <c r="U13" s="100"/>
      <c r="V13" s="100"/>
      <c r="W13" s="100"/>
    </row>
    <row r="14" spans="1:23" ht="30" customHeight="1" thickBot="1" x14ac:dyDescent="0.3">
      <c r="B14" s="77" t="s">
        <v>303</v>
      </c>
      <c r="C14" s="78" t="s">
        <v>304</v>
      </c>
      <c r="D14" s="81">
        <v>56541.325591000001</v>
      </c>
      <c r="E14" s="81">
        <v>56541.325591000001</v>
      </c>
      <c r="F14" s="81">
        <v>0</v>
      </c>
      <c r="G14" s="81">
        <v>0</v>
      </c>
      <c r="H14" s="81">
        <v>0</v>
      </c>
      <c r="I14" s="81">
        <v>0</v>
      </c>
      <c r="J14" s="81">
        <v>0</v>
      </c>
      <c r="K14" s="81">
        <v>0</v>
      </c>
      <c r="L14" s="81">
        <v>0</v>
      </c>
      <c r="O14" s="100"/>
      <c r="P14" s="100"/>
      <c r="Q14" s="100"/>
      <c r="R14" s="100"/>
      <c r="S14" s="100"/>
      <c r="T14" s="100"/>
      <c r="U14" s="100"/>
      <c r="V14" s="100"/>
      <c r="W14" s="100"/>
    </row>
    <row r="15" spans="1:23" ht="30" customHeight="1" thickBot="1" x14ac:dyDescent="0.3">
      <c r="B15" s="77" t="s">
        <v>305</v>
      </c>
      <c r="C15" s="78" t="s">
        <v>306</v>
      </c>
      <c r="D15" s="81">
        <v>70.52482187999999</v>
      </c>
      <c r="E15" s="81">
        <v>70.52482187999999</v>
      </c>
      <c r="F15" s="81">
        <v>0</v>
      </c>
      <c r="G15" s="81">
        <v>0</v>
      </c>
      <c r="H15" s="81">
        <v>0</v>
      </c>
      <c r="I15" s="81">
        <v>0</v>
      </c>
      <c r="J15" s="81">
        <v>0</v>
      </c>
      <c r="K15" s="81">
        <v>0</v>
      </c>
      <c r="L15" s="81">
        <v>0</v>
      </c>
      <c r="O15" s="100"/>
      <c r="P15" s="100"/>
      <c r="Q15" s="100"/>
      <c r="R15" s="100"/>
      <c r="S15" s="100"/>
      <c r="T15" s="100"/>
      <c r="U15" s="100"/>
      <c r="V15" s="100"/>
      <c r="W15" s="100"/>
    </row>
    <row r="16" spans="1:23" ht="30" customHeight="1" thickBot="1" x14ac:dyDescent="0.3">
      <c r="B16" s="77" t="s">
        <v>307</v>
      </c>
      <c r="C16" s="78" t="s">
        <v>308</v>
      </c>
      <c r="D16" s="81">
        <v>100.28430216</v>
      </c>
      <c r="E16" s="81">
        <v>100.28430216</v>
      </c>
      <c r="F16" s="81">
        <v>0</v>
      </c>
      <c r="G16" s="81">
        <v>0</v>
      </c>
      <c r="H16" s="81">
        <v>0</v>
      </c>
      <c r="I16" s="81">
        <v>0</v>
      </c>
      <c r="J16" s="81">
        <v>0</v>
      </c>
      <c r="K16" s="81">
        <v>0</v>
      </c>
      <c r="L16" s="81">
        <v>0</v>
      </c>
      <c r="O16" s="100"/>
      <c r="P16" s="100"/>
      <c r="Q16" s="100"/>
      <c r="R16" s="100"/>
      <c r="S16" s="100"/>
      <c r="T16" s="100"/>
      <c r="U16" s="100"/>
      <c r="V16" s="100"/>
      <c r="W16" s="100"/>
    </row>
    <row r="17" spans="2:23" ht="30" customHeight="1" thickBot="1" x14ac:dyDescent="0.3">
      <c r="B17" s="77" t="s">
        <v>309</v>
      </c>
      <c r="C17" s="78" t="s">
        <v>310</v>
      </c>
      <c r="D17" s="81">
        <v>11577.07507477</v>
      </c>
      <c r="E17" s="81">
        <v>11577.07507477</v>
      </c>
      <c r="F17" s="81">
        <v>0</v>
      </c>
      <c r="G17" s="81">
        <v>0</v>
      </c>
      <c r="H17" s="81">
        <v>0</v>
      </c>
      <c r="I17" s="81">
        <v>0</v>
      </c>
      <c r="J17" s="81">
        <v>0</v>
      </c>
      <c r="K17" s="81">
        <v>0</v>
      </c>
      <c r="L17" s="81">
        <v>0</v>
      </c>
      <c r="O17" s="100"/>
      <c r="P17" s="100"/>
      <c r="Q17" s="100"/>
      <c r="R17" s="100"/>
      <c r="S17" s="100"/>
      <c r="T17" s="100"/>
      <c r="U17" s="100"/>
      <c r="V17" s="100"/>
      <c r="W17" s="100"/>
    </row>
  </sheetData>
  <mergeCells count="12">
    <mergeCell ref="H6:K6"/>
    <mergeCell ref="L6:L7"/>
    <mergeCell ref="B2:L2"/>
    <mergeCell ref="B4:B7"/>
    <mergeCell ref="C4:C7"/>
    <mergeCell ref="D4:E4"/>
    <mergeCell ref="F4:L4"/>
    <mergeCell ref="D5:D7"/>
    <mergeCell ref="E5:E7"/>
    <mergeCell ref="F5:F7"/>
    <mergeCell ref="G5:G7"/>
    <mergeCell ref="H5:L5"/>
  </mergeCells>
  <pageMargins left="0.70866141732283472" right="0.70866141732283472" top="0.74803149606299213" bottom="0.74803149606299213" header="0.31496062992125984" footer="0.31496062992125984"/>
  <pageSetup paperSize="9" scale="44" orientation="landscape"/>
  <headerFooter scaleWithDoc="0" alignWithMargins="0">
    <oddHeader>&amp;CEN
ANNEX I</oddHeader>
    <oddFooter>&amp;C&amp;P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877A0-EFE5-487D-91A4-DD81A1441DF5}">
  <dimension ref="B2:F20"/>
  <sheetViews>
    <sheetView showGridLines="0" workbookViewId="0"/>
  </sheetViews>
  <sheetFormatPr defaultRowHeight="12" x14ac:dyDescent="0.2"/>
  <cols>
    <col min="1" max="1" width="2.140625" style="46" customWidth="1"/>
    <col min="2" max="2" width="9.140625" style="46"/>
    <col min="3" max="3" width="60.85546875" style="46" customWidth="1"/>
    <col min="4" max="4" width="18.7109375" style="46" customWidth="1"/>
    <col min="5" max="16384" width="9.140625" style="46"/>
  </cols>
  <sheetData>
    <row r="2" spans="2:6" ht="30" customHeight="1" x14ac:dyDescent="0.25">
      <c r="B2" s="430" t="s">
        <v>311</v>
      </c>
      <c r="C2" s="435"/>
      <c r="D2" s="435"/>
      <c r="E2"/>
    </row>
    <row r="3" spans="2:6" ht="15" customHeight="1" x14ac:dyDescent="0.2">
      <c r="B3" s="101"/>
      <c r="C3" s="101"/>
      <c r="D3" s="101"/>
    </row>
    <row r="4" spans="2:6" ht="15" customHeight="1" x14ac:dyDescent="0.2"/>
    <row r="5" spans="2:6" ht="24" customHeight="1" thickBot="1" x14ac:dyDescent="0.25">
      <c r="B5" s="102"/>
      <c r="C5" s="102"/>
      <c r="D5" s="103" t="s">
        <v>312</v>
      </c>
    </row>
    <row r="6" spans="2:6" ht="24" customHeight="1" thickBot="1" x14ac:dyDescent="0.25">
      <c r="B6" s="77">
        <v>1</v>
      </c>
      <c r="C6" s="78" t="s">
        <v>313</v>
      </c>
      <c r="D6" s="81">
        <v>178250.356795</v>
      </c>
    </row>
    <row r="7" spans="2:6" ht="24" customHeight="1" thickBot="1" x14ac:dyDescent="0.25">
      <c r="B7" s="77">
        <v>2</v>
      </c>
      <c r="C7" s="78" t="s">
        <v>314</v>
      </c>
      <c r="D7" s="81">
        <v>-14919.644192</v>
      </c>
    </row>
    <row r="8" spans="2:6" ht="24" customHeight="1" thickBot="1" x14ac:dyDescent="0.25">
      <c r="B8" s="77">
        <v>3</v>
      </c>
      <c r="C8" s="78" t="s">
        <v>315</v>
      </c>
      <c r="D8" s="81">
        <v>0</v>
      </c>
    </row>
    <row r="9" spans="2:6" ht="24" customHeight="1" thickBot="1" x14ac:dyDescent="0.25">
      <c r="B9" s="77">
        <v>4</v>
      </c>
      <c r="C9" s="78" t="s">
        <v>316</v>
      </c>
      <c r="D9" s="81">
        <v>0</v>
      </c>
    </row>
    <row r="10" spans="2:6" ht="24" customHeight="1" thickBot="1" x14ac:dyDescent="0.25">
      <c r="B10" s="77">
        <v>5</v>
      </c>
      <c r="C10" s="78" t="s">
        <v>317</v>
      </c>
      <c r="D10" s="81">
        <v>0</v>
      </c>
    </row>
    <row r="11" spans="2:6" ht="24" customHeight="1" thickBot="1" x14ac:dyDescent="0.25">
      <c r="B11" s="77">
        <v>6</v>
      </c>
      <c r="C11" s="78" t="s">
        <v>318</v>
      </c>
      <c r="D11" s="81">
        <v>11.56189298999846</v>
      </c>
    </row>
    <row r="12" spans="2:6" ht="24" customHeight="1" thickBot="1" x14ac:dyDescent="0.25">
      <c r="B12" s="77">
        <v>7</v>
      </c>
      <c r="C12" s="78" t="s">
        <v>319</v>
      </c>
      <c r="D12" s="81">
        <v>0</v>
      </c>
    </row>
    <row r="13" spans="2:6" ht="24" customHeight="1" thickBot="1" x14ac:dyDescent="0.25">
      <c r="B13" s="77">
        <v>8</v>
      </c>
      <c r="C13" s="78" t="s">
        <v>320</v>
      </c>
      <c r="D13" s="81">
        <v>-5658.3983280000002</v>
      </c>
      <c r="F13" s="104"/>
    </row>
    <row r="14" spans="2:6" ht="24" customHeight="1" thickBot="1" x14ac:dyDescent="0.25">
      <c r="B14" s="77">
        <v>9</v>
      </c>
      <c r="C14" s="78" t="s">
        <v>321</v>
      </c>
      <c r="D14" s="81">
        <v>2936.9213529499998</v>
      </c>
    </row>
    <row r="15" spans="2:6" ht="24" customHeight="1" thickBot="1" x14ac:dyDescent="0.25">
      <c r="B15" s="77">
        <v>10</v>
      </c>
      <c r="C15" s="78" t="s">
        <v>322</v>
      </c>
      <c r="D15" s="81">
        <v>17734.072955868676</v>
      </c>
    </row>
    <row r="16" spans="2:6" ht="24" customHeight="1" thickBot="1" x14ac:dyDescent="0.25">
      <c r="B16" s="77">
        <v>11</v>
      </c>
      <c r="C16" s="78" t="s">
        <v>323</v>
      </c>
      <c r="D16" s="81">
        <v>-157.12175903861834</v>
      </c>
    </row>
    <row r="17" spans="2:6" ht="24" customHeight="1" thickBot="1" x14ac:dyDescent="0.25">
      <c r="B17" s="77" t="s">
        <v>324</v>
      </c>
      <c r="C17" s="78" t="s">
        <v>325</v>
      </c>
      <c r="D17" s="81">
        <v>0</v>
      </c>
    </row>
    <row r="18" spans="2:6" ht="24" customHeight="1" thickBot="1" x14ac:dyDescent="0.25">
      <c r="B18" s="77" t="s">
        <v>326</v>
      </c>
      <c r="C18" s="78" t="s">
        <v>327</v>
      </c>
      <c r="D18" s="81">
        <v>0</v>
      </c>
    </row>
    <row r="19" spans="2:6" ht="24" customHeight="1" thickBot="1" x14ac:dyDescent="0.25">
      <c r="B19" s="77">
        <v>12</v>
      </c>
      <c r="C19" s="78" t="s">
        <v>328</v>
      </c>
      <c r="D19" s="81">
        <v>0</v>
      </c>
      <c r="E19" s="104"/>
      <c r="F19" s="104"/>
    </row>
    <row r="20" spans="2:6" ht="24" customHeight="1" thickBot="1" x14ac:dyDescent="0.25">
      <c r="B20" s="105">
        <v>13</v>
      </c>
      <c r="C20" s="106" t="s">
        <v>329</v>
      </c>
      <c r="D20" s="107">
        <v>178197.74871777004</v>
      </c>
    </row>
  </sheetData>
  <mergeCells count="1">
    <mergeCell ref="B2:D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B6300337476D24988EDB2936BDBF5C2" ma:contentTypeVersion="18" ma:contentTypeDescription="Create a new document." ma:contentTypeScope="" ma:versionID="5083b21bfcf11e91d7a24d65603c6ae4">
  <xsd:schema xmlns:xsd="http://www.w3.org/2001/XMLSchema" xmlns:xs="http://www.w3.org/2001/XMLSchema" xmlns:p="http://schemas.microsoft.com/office/2006/metadata/properties" xmlns:ns2="09ceb233-8c85-4c02-b9c5-5163ce3f4140" xmlns:ns3="d703b86f-93cf-4cad-827e-a944a22e4c2c" targetNamespace="http://schemas.microsoft.com/office/2006/metadata/properties" ma:root="true" ma:fieldsID="a8a52fe6bfe89d336ac8ae962557e382" ns2:_="" ns3:_="">
    <xsd:import namespace="09ceb233-8c85-4c02-b9c5-5163ce3f4140"/>
    <xsd:import namespace="d703b86f-93cf-4cad-827e-a944a22e4c2c"/>
    <xsd:element name="properties">
      <xsd:complexType>
        <xsd:sequence>
          <xsd:element name="documentManagement">
            <xsd:complexType>
              <xsd:all>
                <xsd:element ref="ns2:pd24009e04924a198b3ba9b605c10cc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ceb233-8c85-4c02-b9c5-5163ce3f4140" elementFormDefault="qualified">
    <xsd:import namespace="http://schemas.microsoft.com/office/2006/documentManagement/types"/>
    <xsd:import namespace="http://schemas.microsoft.com/office/infopath/2007/PartnerControls"/>
    <xsd:element name="pd24009e04924a198b3ba9b605c10ccd" ma:index="8" nillable="true" ma:displayName="Doc Type_0" ma:hidden="true" ma:internalName="pd24009e04924a198b3ba9b605c10ccd">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03b86f-93cf-4cad-827e-a944a22e4c2c"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44a16fd-dc09-4780-acf6-d2d36dd5baaf}" ma:internalName="TaxCatchAll" ma:showField="CatchAllData" ma:web="d703b86f-93cf-4cad-827e-a944a22e4c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703b86f-93cf-4cad-827e-a944a22e4c2c">
      <Value>3</Value>
    </TaxCatchAll>
    <pd24009e04924a198b3ba9b605c10ccd xmlns="09ceb233-8c85-4c02-b9c5-5163ce3f4140">Figures|badde9f9-f433-4b72-9945-9c41d1b935db</pd24009e04924a198b3ba9b605c10ccd>
  </documentManagement>
</p:properties>
</file>

<file path=customXml/itemProps1.xml><?xml version="1.0" encoding="utf-8"?>
<ds:datastoreItem xmlns:ds="http://schemas.openxmlformats.org/officeDocument/2006/customXml" ds:itemID="{7B7F8000-A1CF-4D1D-A453-73E3E48D47DA}">
  <ds:schemaRefs>
    <ds:schemaRef ds:uri="http://schemas.microsoft.com/sharepoint/v3/contenttype/forms"/>
  </ds:schemaRefs>
</ds:datastoreItem>
</file>

<file path=customXml/itemProps2.xml><?xml version="1.0" encoding="utf-8"?>
<ds:datastoreItem xmlns:ds="http://schemas.openxmlformats.org/officeDocument/2006/customXml" ds:itemID="{74CB29BC-CEC4-4687-A9F1-8571CC79EE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ceb233-8c85-4c02-b9c5-5163ce3f4140"/>
    <ds:schemaRef ds:uri="d703b86f-93cf-4cad-827e-a944a22e4c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AF01BD-40ED-4537-961B-19E7B89F508F}">
  <ds:schemaRefs>
    <ds:schemaRef ds:uri="http://purl.org/dc/dcmitype/"/>
    <ds:schemaRef ds:uri="http://purl.org/dc/terms/"/>
    <ds:schemaRef ds:uri="http://schemas.microsoft.com/office/2006/documentManagement/types"/>
    <ds:schemaRef ds:uri="09ceb233-8c85-4c02-b9c5-5163ce3f4140"/>
    <ds:schemaRef ds:uri="http://schemas.microsoft.com/office/infopath/2007/PartnerControls"/>
    <ds:schemaRef ds:uri="http://schemas.openxmlformats.org/package/2006/metadata/core-properties"/>
    <ds:schemaRef ds:uri="http://purl.org/dc/elements/1.1/"/>
    <ds:schemaRef ds:uri="d703b86f-93cf-4cad-827e-a944a22e4c2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47</vt:i4>
      </vt:variant>
      <vt:variant>
        <vt:lpstr>Named Ranges</vt:lpstr>
      </vt:variant>
      <vt:variant>
        <vt:i4>7</vt:i4>
      </vt:variant>
    </vt:vector>
  </HeadingPairs>
  <TitlesOfParts>
    <vt:vector size="54" baseType="lpstr">
      <vt:lpstr>Table of Contents</vt:lpstr>
      <vt:lpstr>EU KM1</vt:lpstr>
      <vt:lpstr>EU OV1</vt:lpstr>
      <vt:lpstr>EU CC1</vt:lpstr>
      <vt:lpstr>EU CC2</vt:lpstr>
      <vt:lpstr>EU KM2</vt:lpstr>
      <vt:lpstr>TLAC1 </vt:lpstr>
      <vt:lpstr>TLAC3 </vt:lpstr>
      <vt:lpstr>LR1</vt:lpstr>
      <vt:lpstr>LR2</vt:lpstr>
      <vt:lpstr>LR3</vt:lpstr>
      <vt:lpstr>EU IFRS9</vt:lpstr>
      <vt:lpstr>CCyB1</vt:lpstr>
      <vt:lpstr>CCyB2 </vt:lpstr>
      <vt:lpstr>EU CR1</vt:lpstr>
      <vt:lpstr>EU CR1-A</vt:lpstr>
      <vt:lpstr>EU CQ1</vt:lpstr>
      <vt:lpstr>EU CQ4</vt:lpstr>
      <vt:lpstr>EU CQ5</vt:lpstr>
      <vt:lpstr>EU CR3</vt:lpstr>
      <vt:lpstr>EU CR4</vt:lpstr>
      <vt:lpstr>EU CR5</vt:lpstr>
      <vt:lpstr>EU CR6</vt:lpstr>
      <vt:lpstr>EU CR7-A</vt:lpstr>
      <vt:lpstr>EU CR8</vt:lpstr>
      <vt:lpstr>EU CR10.5</vt:lpstr>
      <vt:lpstr>EU CCR1</vt:lpstr>
      <vt:lpstr>EU CCR2</vt:lpstr>
      <vt:lpstr>EU CCR3</vt:lpstr>
      <vt:lpstr>EU CCR4</vt:lpstr>
      <vt:lpstr>EU CCR5</vt:lpstr>
      <vt:lpstr>EU CCR6</vt:lpstr>
      <vt:lpstr>EU CCR8</vt:lpstr>
      <vt:lpstr>EU SEC1</vt:lpstr>
      <vt:lpstr>EU SEC4</vt:lpstr>
      <vt:lpstr>MR1</vt:lpstr>
      <vt:lpstr>MR2-A</vt:lpstr>
      <vt:lpstr>MR2-B</vt:lpstr>
      <vt:lpstr>MR3</vt:lpstr>
      <vt:lpstr>MR4 </vt:lpstr>
      <vt:lpstr>EU IRRB1</vt:lpstr>
      <vt:lpstr>LIQ1</vt:lpstr>
      <vt:lpstr>LIQ2</vt:lpstr>
      <vt:lpstr>1 - CC  Transition risk </vt:lpstr>
      <vt:lpstr>2.CC </vt:lpstr>
      <vt:lpstr>4.CC </vt:lpstr>
      <vt:lpstr>5.CC </vt:lpstr>
      <vt:lpstr>'EU CC1'!Print_Area</vt:lpstr>
      <vt:lpstr>'EU CR7-A'!Print_Area</vt:lpstr>
      <vt:lpstr>'EU KM2'!Print_Area</vt:lpstr>
      <vt:lpstr>'LR2'!Print_Area</vt:lpstr>
      <vt:lpstr>'Table of Contents'!Print_Area</vt:lpstr>
      <vt:lpstr>'TLAC1 '!Print_Area</vt:lpstr>
      <vt:lpstr>'EU CC1'!Print_Titles</vt:lpstr>
    </vt:vector>
  </TitlesOfParts>
  <Company>Belfius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KM1-Key metrics</dc:title>
  <dc:creator>Yves Laruelle</dc:creator>
  <cp:lastModifiedBy>Varvara Isyuk</cp:lastModifiedBy>
  <dcterms:created xsi:type="dcterms:W3CDTF">2023-06-21T15:29:17Z</dcterms:created>
  <dcterms:modified xsi:type="dcterms:W3CDTF">2023-08-30T11:58:43Z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0x0101003B6300337476D24988EDB2936BDBF5C2</vt:lpwstr>
  </property>
  <property fmtid="{D5CDD505-2E9C-101B-9397-08002B2CF9AE}" pid="3" name="Doc Type">
    <vt:lpwstr>3;#Figures|badde9f9-f433-4b72-9945-9c41d1b935db</vt:lpwstr>
  </property>
  <property fmtid="{D5CDD505-2E9C-101B-9397-08002B2CF9AE}" pid="4" name="Doc Date">
    <vt:filetime>2023-06-29T22:00:00Z</vt:filetime>
  </property>
  <property fmtid="{D5CDD505-2E9C-101B-9397-08002B2CF9AE}" pid="5" name="_AdHocReviewCycleID">
    <vt:i4>1674245895</vt:i4>
  </property>
  <property fmtid="{D5CDD505-2E9C-101B-9397-08002B2CF9AE}" pid="6" name="_NewReviewCycle">
    <vt:lpwstr/>
  </property>
  <property fmtid="{D5CDD505-2E9C-101B-9397-08002B2CF9AE}" pid="7" name="_EmailSubject">
    <vt:lpwstr>Pillar 3 disclosures for publication</vt:lpwstr>
  </property>
  <property fmtid="{D5CDD505-2E9C-101B-9397-08002B2CF9AE}" pid="8" name="_AuthorEmail">
    <vt:lpwstr>Varvara.Isyuk@belfius.be</vt:lpwstr>
  </property>
  <property fmtid="{D5CDD505-2E9C-101B-9397-08002B2CF9AE}" pid="9" name="_AuthorEmailDisplayName">
    <vt:lpwstr>Isyuk Varvara (Belfius)</vt:lpwstr>
  </property>
</Properties>
</file>