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4A0FBDAE-AF9E-458F-8151-D36316BE0E9A}"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<sst xmlns="http://schemas.openxmlformats.org/spreadsheetml/2006/main" count="1593" uniqueCount="1171">
  <si>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</si>
  <si>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</si>
  <si>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</si>
  <si>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</si>
  <si>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</si>
  <si>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</si>
  <si>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</si>
  <si>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</si>
  <si>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</si>
  <si>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</si>
  <si>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</si>
  <si>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</si>
  <si>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</si>
  <si>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</si>
  <si>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</si>
  <si>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</si>
  <si>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</si>
  <si>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</si>
  <si>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</si>
  <si>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</si>
  <si>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</si>
  <si>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</si>
  <si>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</si>
  <si>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</si>
  <si>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</si>
  <si>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</si>
  <si>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</si>
  <si>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</si>
  <si>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</si>
  <si>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</si>
  <si>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</si>
  <si>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</si>
  <si>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</si>
  <si>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</si>
  <si>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</si>
  <si>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</si>
  <si>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</si>
  <si>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</si>
  <si>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</si>
  <si>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</si>
  <si>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</si>
  <si>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</si>
  <si>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</si>
  <si>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</si>
  <si>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</si>
  <si>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</si>
  <si>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</si>
  <si>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</si>
  <si>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</si>
  <si>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</si>
  <si>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</si>
  <si>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</si>
  <si>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</si>
  <si>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</si>
  <si>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</si>
  <si>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</si>
  <si>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</si>
  <si>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</si>
  <si>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</si>
  <si>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</si>
  <si>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</si>
  <si>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</si>
  <si>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</si>
  <si>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</si>
  <si>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</si>
  <si>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</si>
  <si>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</si>
  <si>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</si>
  <si>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</si>
  <si>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</si>
  <si>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</si>
  <si>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</si>
  <si>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</si>
  <si>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</si>
  <si>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</si>
  <si>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</si>
  <si>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</si>
  <si>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</si>
  <si>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</si>
  <si>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</si>
  <si>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</si>
  <si>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</si>
  <si>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</si>
  <si>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</si>
  <si>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</si>
  <si>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</si>
  <si>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</si>
  <si>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</si>
  <si>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</si>
  <si>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</si>
  <si>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</si>
  <si>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</si>
  <si>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</si>
  <si>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</si>
  <si>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</si>
  <si>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</si>
  <si>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</si>
  <si>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</si>
  <si>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</si>
  <si>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</si>
  <si>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</si>
  <si>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</si>
  <si>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</si>
  <si>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</si>
  <si>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</si>
  <si>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</si>
  <si>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</si>
  <si>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</si>
  <si>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</si>
  <si>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</si>
  <si>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</si>
  <si>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</si>
  <si>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</si>
  <si>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</si>
  <si>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</si>
  <si>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</si>
  <si>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</si>
  <si>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</si>
  <si>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</si>
  <si>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</si>
  <si>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</si>
  <si>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</si>
  <si>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</si>
  <si>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</si>
  <si>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</si>
  <si>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</si>
  <si>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</si>
  <si>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</si>
  <si>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</si>
  <si>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</si>
  <si>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</si>
  <si>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</si>
  <si>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</si>
  <si>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</si>
  <si>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</si>
  <si>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</si>
  <si>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</si>
  <si>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</si>
  <si>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</si>
  <si>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</si>
  <si>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</si>
  <si>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</si>
  <si>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</si>
  <si>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</si>
  <si>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</si>
  <si>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</si>
  <si>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</si>
  <si>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</si>
  <si>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</si>
  <si>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</si>
  <si>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</si>
  <si>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</si>
  <si>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</si>
  <si>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</si>
  <si>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</si>
  <si>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</si>
  <si>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</si>
  <si>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</si>
  <si>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</si>
  <si>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</si>
  <si>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</si>
  <si>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</si>
  <si>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</si>
  <si>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</si>
  <si>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</si>
  <si>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</si>
  <si>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</si>
  <si>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</si>
  <si>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</si>
  <si>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</si>
  <si>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</si>
  <si>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</si>
  <si>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</si>
  <si>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</si>
  <si>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</si>
  <si>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</si>
  <si>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</si>
  <si>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</si>
  <si>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</si>
  <si>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</si>
  <si>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</si>
  <si>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</si>
  <si>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</si>
  <si>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</si>
  <si>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</si>
  <si>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</si>
  <si>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</si>
  <si>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</si>
  <si>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</si>
  <si>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</si>
  <si>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</si>
  <si>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</si>
  <si>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</si>
  <si>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</si>
  <si>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</si>
  <si>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</si>
  <si>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</si>
  <si>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</si>
  <si>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</si>
  <si>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</si>
  <si>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</si>
  <si>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</si>
  <si>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</si>
  <si>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</si>
  <si>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</si>
  <si>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</si>
  <si>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</si>
  <si>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</si>
  <si>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</si>
  <si>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</si>
  <si>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</si>
  <si>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</si>
  <si>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</si>
  <si>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</si>
  <si>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</si>
  <si>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</si>
  <si>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</si>
  <si>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</si>
  <si>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</si>
  <si>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</si>
  <si>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</si>
  <si>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</si>
  <si>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</si>
  <si>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</si>
  <si>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</si>
  <si>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</si>
  <si>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</si>
  <si>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</si>
  <si>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</si>
  <si>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</si>
  <si>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</si>
  <si>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</si>
  <si>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</si>
  <si>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</si>
  <si>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</si>
  <si>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</si>
  <si>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</si>
  <si>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</si>
  <si>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</si>
  <si>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</si>
  <si>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</si>
  <si>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</si>
  <si>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</si>
  <si>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</si>
  <si>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</si>
  <si>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</si>
  <si>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</si>
  <si>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</si>
  <si>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</si>
  <si>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</si>
  <si>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</si>
  <si>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</si>
  <si>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</si>
  <si>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</si>
  <si>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</si>
  <si>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</si>
  <si>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</si>
  <si>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</si>
  <si>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</si>
  <si>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</si>
  <si>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</si>
  <si>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</si>
  <si>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</si>
  <si>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</si>
  <si>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</si>
  <si>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</si>
  <si>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</si>
  <si>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</si>
  <si>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</si>
  <si>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</si>
  <si>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</si>
  <si>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</si>
  <si>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</si>
  <si>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</si>
  <si>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</si>
  <si>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</si>
  <si>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</si>
  <si>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</si>
  <si>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</si>
  <si>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</si>
  <si>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</si>
  <si>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</si>
  <si>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</si>
  <si>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</si>
  <si>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</si>
  <si>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</si>
  <si>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</si>
  <si>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</si>
  <si>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</si>
  <si>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</si>
  <si>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</si>
  <si>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</si>
  <si>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</si>
  <si>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</si>
  <si>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</si>
  <si>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</si>
  <si>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</si>
  <si>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</si>
  <si>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</si>
  <si>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</si>
  <si>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</si>
  <si>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</si>
  <si>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</si>
  <si>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</si>
  <si>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</si>
  <si>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</si>
  <si>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</si>
  <si>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</si>
  <si>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</si>
  <si>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</si>
  <si>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</si>
  <si>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</si>
  <si>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</si>
  <si>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</si>
  <si>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</si>
  <si>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</si>
  <si>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</si>
  <si>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</si>
  <si>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</si>
  <si>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</si>
  <si>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</si>
  <si>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</si>
  <si>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</si>
  <si>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</si>
  <si>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</si>
  <si>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</si>
  <si>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</si>
  <si>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</si>
  <si>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</si>
  <si>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</si>
  <si>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</si>
  <si>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</si>
  <si>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</si>
  <si>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</si>
  <si>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</si>
  <si>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</si>
  <si>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</si>
  <si>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</si>
  <si>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</si>
  <si>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</si>
  <si>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</si>
  <si>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</si>
  <si>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</si>
  <si>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</si>
  <si>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</si>
  <si>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</si>
  <si>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</si>
  <si>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</si>
  <si>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</si>
  <si>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</si>
  <si>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</si>
  <si>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</si>
  <si>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</si>
  <si>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</si>
  <si>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</si>
  <si>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</si>
  <si>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</si>
  <si>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</si>
  <si>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</si>
  <si>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</si>
  <si>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</si>
  <si>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</si>
  <si>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</si>
  <si>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</si>
  <si>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</si>
  <si>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</si>
  <si>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</si>
  <si>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</si>
  <si>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</si>
  <si>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</si>
  <si>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</si>
  <si>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</si>
  <si>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</si>
  <si>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</si>
  <si>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</si>
  <si>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</si>
  <si>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</si>
  <si>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</si>
  <si>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</si>
  <si>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</si>
  <si>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</si>
  <si>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</si>
  <si>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</si>
  <si>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</si>
  <si>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</si>
  <si>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</si>
  <si>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</si>
  <si>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</si>
  <si>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</si>
  <si>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</si>
  <si>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</si>
  <si>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</si>
  <si>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</si>
  <si>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</si>
  <si>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</si>
  <si>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</si>
  <si>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</si>
  <si>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</si>
  <si>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</si>
  <si>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</si>
  <si>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</si>
  <si>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</si>
  <si>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</si>
  <si>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</si>
  <si>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</si>
  <si>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</si>
  <si>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</si>
  <si>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</si>
  <si>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</si>
  <si>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</si>
  <si>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</si>
  <si>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</si>
  <si>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</si>
  <si>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</si>
  <si>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</si>
  <si>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</si>
  <si>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</si>
  <si>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</si>
  <si>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</si>
  <si>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</si>
  <si>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</si>
  <si>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</si>
  <si>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</si>
  <si>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</si>
  <si>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</si>
  <si>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</si>
  <si>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</si>
  <si>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</si>
  <si>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</si>
  <si>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</si>
  <si>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</si>
  <si>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</si>
  <si>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</si>
  <si>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</si>
  <si>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</si>
  <si>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</si>
  <si>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</si>
  <si>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</si>
  <si>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</si>
  <si>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</si>
  <si>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</si>
  <si>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</si>
  <si>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</si>
  <si>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</si>
  <si>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</si>
  <si>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</si>
  <si>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</si>
  <si>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</si>
  <si>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</si>
  <si>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</si>
  <si>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</si>
  <si>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</si>
  <si>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</si>
  <si>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</si>
  <si>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</si>
  <si>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</si>
  <si>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</si>
  <si>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</si>
  <si>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</si>
  <si>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</si>
  <si>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</si>
  <si>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</si>
  <si>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</si>
  <si>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</si>
  <si>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</si>
  <si>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</si>
  <si>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</si>
  <si>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</si>
  <si>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</si>
  <si>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</si>
  <si>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</si>
  <si>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</si>
  <si>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</si>
  <si>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</si>
  <si>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</si>
  <si>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</si>
  <si>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</si>
  <si>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</si>
  <si>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</si>
  <si>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</si>
  <si>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</si>
  <si>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</si>
  <si>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</si>
  <si>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</si>
  <si>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</si>
  <si>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</si>
  <si>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</si>
  <si>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</si>
  <si>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</si>
  <si>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</si>
  <si>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</si>
  <si>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</si>
  <si>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</si>
  <si>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</si>
  <si>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</si>
  <si>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</si>
  <si>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</si>
  <si>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</si>
  <si>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</si>
  <si>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</si>
  <si>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</si>
  <si>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</si>
  <si>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</si>
  <si>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</si>
  <si>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</si>
  <si>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</si>
  <si>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</si>
  <si>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</si>
  <si>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</si>
  <si>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</si>
  <si>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</si>
  <si>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</si>
  <si>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</si>
  <si>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</si>
  <si>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</si>
  <si>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</si>
  <si>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</si>
  <si>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</si>
  <si>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</si>
  <si>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</si>
  <si>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</si>
  <si>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</si>
  <si>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</si>
  <si>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</si>
  <si>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</si>
  <si>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</si>
  <si>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</si>
  <si>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</si>
  <si>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</si>
  <si>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</si>
  <si>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</si>
  <si>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</si>
  <si>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</si>
  <si>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</si>
  <si>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</si>
  <si>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</si>
  <si>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</si>
  <si>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</si>
  <si>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</si>
  <si>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</si>
  <si>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</si>
  <si>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</si>
  <si>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</si>
  <si>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</si>
  <si>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</si>
  <si>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</si>
  <si>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</si>
  <si>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</si>
  <si>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</si>
  <si>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</si>
  <si>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</si>
  <si>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</si>
  <si>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</si>
  <si>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</si>
  <si>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</si>
  <si>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</si>
  <si>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</si>
  <si>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</si>
  <si>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</si>
  <si>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</si>
  <si>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</si>
  <si>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</si>
  <si>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</si>
  <si>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</si>
  <si>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</si>
  <si>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</si>
  <si>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</si>
  <si>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</si>
  <si>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</si>
  <si>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</si>
  <si>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</si>
  <si>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</si>
  <si>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</si>
  <si>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</si>
  <si>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</si>
  <si>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</si>
  <si>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</si>
  <si>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</si>
  <si>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</si>
  <si>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</si>
  <si>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</si>
  <si>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</si>
  <si>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</si>
  <si>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</si>
  <si>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</si>
  <si>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</si>
  <si>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</si>
  <si>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</si>
  <si>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</si>
  <si>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</si>
  <si>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</si>
  <si>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</si>
  <si>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</si>
  <si>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</si>
  <si>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</si>
  <si>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</si>
  <si>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</si>
  <si>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</si>
  <si>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</si>
  <si>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</si>
  <si>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</si>
  <si>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</si>
  <si>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</si>
  <si>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</si>
  <si>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</si>
  <si>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</si>
  <si>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</si>
  <si>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</si>
  <si>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</si>
  <si>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</si>
  <si>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</si>
  <si>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</si>
  <si>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</si>
  <si>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</si>
  <si>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</si>
  <si>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</si>
  <si>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</si>
  <si>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</si>
  <si>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</si>
  <si>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</si>
  <si>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</si>
  <si>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</si>
  <si>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</si>
  <si>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</si>
  <si>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</si>
  <si>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</si>
  <si>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</si>
  <si>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</si>
  <si>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</si>
  <si>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</si>
  <si>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</si>
  <si>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</si>
  <si>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</si>
  <si>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</si>
  <si>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</si>
  <si>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</si>
  <si>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</si>
  <si>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</si>
  <si>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</si>
  <si>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</si>
  <si>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</si>
  <si>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</si>
  <si>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</si>
  <si>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</si>
  <si>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</si>
  <si>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</si>
  <si>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</si>
  <si>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</si>
  <si>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</si>
  <si>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</si>
  <si>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</si>
  <si>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</si>
  <si>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</si>
  <si>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</si>
  <si>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</si>
  <si>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</si>
  <si>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</si>
  <si>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</si>
  <si>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</si>
  <si>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</si>
  <si>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</si>
  <si>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</si>
  <si>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</si>
  <si>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</si>
  <si>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</si>
  <si>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</si>
  <si>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</si>
  <si>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</si>
  <si>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</si>
  <si>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</si>
  <si>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</si>
  <si>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</si>
  <si>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</si>
  <si>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</si>
  <si>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</si>
  <si>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</si>
  <si>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</si>
  <si>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</si>
  <si>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</si>
  <si>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</si>
  <si>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</si>
  <si>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</si>
  <si>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</si>
  <si>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</si>
  <si>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</si>
  <si>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</si>
  <si>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</si>
  <si>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</si>
  <si>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</si>
  <si>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</si>
  <si>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</si>
  <si>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</si>
  <si>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</si>
  <si>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</si>
  <si>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</si>
  <si>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</si>
  <si>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</si>
  <si>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</si>
  <si>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</si>
  <si>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</si>
  <si>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</si>
  <si>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</si>
  <si>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</si>
  <si>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</si>
  <si>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</si>
  <si>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</si>
  <si>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</si>
  <si>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</si>
  <si>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</si>
  <si>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</si>
  <si>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</si>
  <si>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</si>
  <si>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</si>
  <si>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</si>
  <si>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</si>
  <si>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</si>
  <si>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</si>
  <si>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</si>
  <si>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</si>
  <si>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</si>
  <si>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</si>
  <si>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</si>
  <si>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</si>
  <si>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</si>
  <si>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</si>
  <si>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</si>
  <si>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</si>
  <si>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</si>
  <si>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</si>
  <si>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</si>
  <si>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</si>
  <si>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</si>
  <si>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</si>
  <si>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</si>
  <si>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</si>
  <si>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</si>
  <si>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</si>
  <si>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</si>
  <si>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</si>
  <si>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</si>
  <si>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</si>
  <si>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</si>
  <si>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</si>
  <si>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</si>
  <si>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</si>
  <si>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</si>
  <si>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</si>
  <si>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</si>
  <si>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</si>
  <si>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</si>
  <si>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</si>
  <si>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</si>
  <si>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</si>
  <si>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</si>
  <si>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</si>
  <si>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</si>
  <si>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</si>
  <si>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</si>
  <si>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</si>
  <si>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</si>
  <si>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</si>
  <si>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</si>
  <si>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</si>
  <si>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</si>
  <si>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</si>
  <si>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</si>
  <si>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</si>
  <si>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</si>
  <si>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</si>
  <si>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</si>
  <si>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</si>
  <si>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</si>
  <si>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</si>
  <si>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</si>
  <si>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</si>
  <si>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</si>
  <si>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</si>
  <si>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</si>
  <si>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</si>
  <si>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</si>
  <si>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</si>
  <si>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</si>
  <si>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</si>
  <si>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</si>
  <si>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</si>
  <si>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</si>
  <si>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</si>
  <si>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</si>
  <si>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</si>
  <si>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</si>
  <si>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</si>
  <si>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</si>
  <si>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</si>
  <si>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</si>
  <si>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</si>
  <si>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</si>
  <si>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</si>
  <si>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</si>
  <si>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</si>
  <si>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</si>
  <si>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</si>
  <si>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</si>
  <si>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</si>
  <si>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</si>
  <si>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</si>
  <si>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</si>
  <si>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</si>
  <si>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</si>
  <si>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</si>
  <si>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</si>
  <si>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</si>
  <si>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</si>
  <si>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</si>
  <si>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</si>
  <si>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</si>
  <si>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</si>
  <si>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</si>
  <si>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</si>
  <si>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</si>
  <si>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</si>
  <si>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</si>
  <si>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</si>
  <si>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</si>
  <si>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</si>
  <si>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</si>
  <si>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</si>
  <si>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</si>
  <si>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</si>
  <si>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</si>
  <si>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</si>
  <si>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</si>
  <si>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</si>
  <si>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</si>
  <si>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</si>
  <si>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</si>
  <si>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</si>
  <si>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</si>
  <si>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</si>
  <si>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</si>
  <si>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</si>
  <si>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</si>
  <si>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</si>
  <si>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</si>
  <si>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</si>
  <si>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</si>
  <si>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</si>
  <si>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</si>
  <si>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</si>
  <si>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</si>
  <si>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</si>
  <si>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</si>
  <si>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</si>
  <si>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</si>
  <si>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</si>
  <si>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</si>
  <si>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</si>
  <si>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</si>
  <si>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</si>
  <si>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</si>
  <si>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</si>
  <si>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</si>
  <si>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</si>
  <si>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</si>
  <si>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</si>
  <si>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</si>
  <si>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</si>
  <si>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</si>
  <si>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</si>
  <si>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</si>
  <si>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</si>
  <si>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</si>
  <si>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</si>
  <si>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</si>
  <si>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</si>
  <si>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</si>
  <si>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</si>
  <si>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</si>
  <si>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</si>
  <si>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</si>
  <si>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</si>
  <si>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</si>
  <si>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</si>
  <si>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</si>
  <si>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</si>
  <si>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</si>
  <si>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</si>
  <si>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</si>
  <si>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</si>
  <si>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</si>
  <si>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</si>
  <si>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</si>
  <si>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</si>
  <si>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</si>
  <si>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</si>
  <si>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</si>
  <si>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</si>
  <si>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</si>
  <si>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</si>
  <si>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</si>
  <si>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</si>
  <si>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</si>
  <si>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</si>
  <si>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</si>
  <si>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</si>
  <si>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</si>
  <si>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</si>
  <si>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</si>
  <si>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</si>
  <si>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</si>
  <si>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</si>
  <si>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</si>
  <si>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</si>
  <si>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</si>
  <si>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</si>
  <si>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</si>
  <si>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</si>
  <si>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</si>
  <si>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</si>
  <si>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</si>
  <si>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</si>
  <si>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</si>
  <si>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</si>
  <si>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</si>
  <si>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</si>
  <si>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</si>
  <si>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</si>
  <si>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</si>
  <si>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</si>
  <si>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</si>
  <si>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</si>
  <si>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</si>
  <si>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</si>
  <si>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</si>
  <si>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</si>
  <si>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</si>
  <si>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</si>
  <si>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</si>
  <si>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</si>
  <si>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</si>
  <si>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</si>
  <si>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</si>
  <si>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</si>
  <si>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</si>
  <si>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</si>
  <si>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</si>
  <si>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</si>
  <si>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</si>
  <si>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</si>
  <si>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</si>
  <si>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</si>
  <si>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</si>
  <si>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</si>
  <si>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</si>
  <si>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</si>
  <si>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</si>
  <si>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</si>
  <si>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</si>
  <si>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</si>
  <si>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</si>
  <si>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</si>
  <si>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</si>
  <si>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</si>
  <si>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</si>
  <si>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</si>
  <si>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</si>
  <si>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</si>
  <si>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</si>
  <si>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</si>
  <si>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</si>
  <si>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</si>
  <si>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</si>
  <si>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</si>
  <si>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</si>
  <si>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</si>
  <si>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</si>
  <si>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</si>
  <si>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</si>
  <si>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</si>
  <si>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</si>
  <si>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</si>
  <si>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</si>
  <si>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</si>
  <si>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</si>
  <si>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</si>
  <si>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</si>
  <si>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</si>
  <si>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</si>
  <si>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</si>
  <si>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</si>
  <si>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</si>
  <si>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</si>
  <si>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</si>
  <si>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</si>
  <si>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</si>
  <si>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</si>
  <si>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</si>
  <si>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</si>
  <si>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</si>
  <si>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</si>
  <si>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</si>
  <si>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</si>
  <si>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</si>
  <si>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</si>
  <si>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</si>
  <si>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</si>
  <si>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</si>
  <si>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</si>
  <si>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</si>
  <si>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</si>
  <si>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</si>
  <si>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</si>
  <si>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</si>
  <si>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</si>
  <si>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</si>
  <si>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</si>
  <si>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</si>
  <si>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</si>
  <si>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</si>
  <si>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</si>
  <si>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</si>
  <si>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</si>
  <si>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</si>
  <si>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</si>
  <si>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</si>
  <si>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</si>
  <si>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</si>
  <si>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</si>
  <si>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</si>
  <si>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</si>
  <si>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</si>
  <si>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</si>
  <si>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</si>
  <si>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</si>
  <si>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</si>
  <si>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</si>
  <si>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</si>
  <si>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</si>
  <si>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</si>
  <si>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</si>
  <si>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</si>
  <si>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</si>
  <si>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</si>
  <si>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</si>
  <si>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</si>
  <si>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</si>
  <si>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</si>
  <si>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</si>
  <si>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</si>
  <si>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</si>
  <si>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</si>
  <si>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</si>
  <si>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</si>
  <si>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</si>
  <si>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</si>
  <si>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</si>
  <si>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</si>
  <si>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</si>
  <si>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</si>
  <si>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</si>
  <si>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</si>
  <si>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</si>
  <si>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</si>
  <si>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</si>
  <si>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</si>
  <si>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</si>
  <si>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</si>
  <si>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</si>
  <si>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</si>
  <si>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</si>
  <si>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</si>
  <si>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</si>
  <si>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</si>
  <si>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</si>
  <si>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</si>
  <si>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</si>
  <si>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</si>
  <si>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</si>
  <si>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</si>
  <si>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</si>
  <si>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</si>
  <si>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</si>
  <si>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</si>
  <si>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</si>
  <si>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</si>
  <si>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</si>
  <si>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</si>
  <si>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</si>
  <si>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</si>
  <si>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</si>
  <si>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</si>
  <si>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</si>
  <si>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</si>
  <si>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</si>
  <si>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</si>
  <si>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</si>
  <si>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</si>
  <si>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</si>
  <si>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</si>
  <si>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</si>
  <si>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</si>
  <si>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</si>
  <si>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</si>
  <si>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</si>
  <si>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</si>
  <si>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</si>
  <si>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</si>
  <si>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</si>
  <si>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</si>
  <si>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</si>
  <si>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</si>
  <si>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</si>
  <si>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</si>
  <si>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</si>
  <si>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</si>
  <si>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</si>
  <si>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</si>
  <si>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</si>
  <si>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</si>
  <si>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</si>
  <si>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</si>
  <si>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</si>
  <si>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</si>
  <si>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</si>
  <si>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</si>
  <si>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</si>
  <si>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</si>
  <si>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</si>
  <si>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</si>
  <si>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</si>
  <si>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</si>
  <si>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</si>
  <si>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</si>
  <si>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</si>
  <si>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31/03/23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</si>
  <si>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</si>
  <si>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</si>
  <si>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</si>
  <si>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</si>
  <si>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</si>
  <si>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</si>
  <si>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</si>
  <si>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</si>
  <si>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</si>
  <si>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</si>
  <si>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</si>
  <si>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</si>
  <si>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</si>
  <si>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</si>
  <si>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</si>
  <si>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</si>
  <si>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</si>
  <si>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</si>
  <si>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</si>
  <si>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</si>
  <si>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</si>
  <si>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</si>
  <si>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</si>
  <si>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</si>
  <si>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</si>
  <si>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</si>
  <si>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</si>
  <si>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</si>
  <si>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</si>
  <si>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</si>
  <si>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</si>
  <si>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</si>
  <si>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</si>
  <si>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</si>
  <si>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</si>
  <si>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31/03/23</t>
  </si>
  <si>
    <t>Cut-off Date: 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</si>
</sst>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1169</v>
      </c>
      <c r="G9" s="7"/>
      <c r="H9" s="7"/>
      <c r="I9" s="7"/>
      <c r="J9" s="8"/>
    </row>
    <row r="10" spans="2:10" ht="21" x14ac:dyDescent="0.25">
      <c r="B10" s="6"/>
      <c r="C10" s="7"/>
      <c r="D10" s="7"/>
      <c r="E10" s="7"/>
      <c r="F10" s="12" t="s">
        <v>1170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7"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1686.1</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0.34232039636663908</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1678.1</v>
      </c>
      <c r="E54" s="50"/>
      <c r="F54" s="111">
        <f>IF($C$58=0,"",IF(C54="[for completion]","",C54/$C$58))</f>
        <v>0.99525532293458274</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4.7446770654172351E-3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1686.1</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6.3</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34.1</v>
      </c>
      <c r="D70" s="104" t="s">
        <v>660</v>
      </c>
      <c r="E70" s="21"/>
      <c r="F70" s="111">
        <f t="shared" ref="F70:F76" si="1">IF($C$77=0,"",IF(C70="[for completion]","",C70/$C$77))</f>
        <v>2.0318179109813501E-2</v>
      </c>
      <c r="G70" s="111" t="str">
        <f>IF($D$77=0,"",IF(D70="[Mark as ND1 if not relevant]","",D70/$D$77))</f>
        <v/>
      </c>
      <c r="H70" s="23"/>
      <c r="L70" s="23"/>
      <c r="M70" s="23"/>
      <c r="N70" s="55"/>
    </row>
    <row r="71" spans="1:14" x14ac:dyDescent="0.25">
      <c r="A71" s="25" t="s">
        <v>108</v>
      </c>
      <c r="B71" s="99" t="s">
        <v>958</v>
      </c>
      <c r="C71" s="104">
        <v>83.2</v>
      </c>
      <c r="D71" s="104" t="s">
        <v>660</v>
      </c>
      <c r="E71" s="21"/>
      <c r="F71" s="111">
        <f t="shared" si="1"/>
        <v>4.9573973663826487E-2</v>
      </c>
      <c r="G71" s="111" t="str">
        <f t="shared" ref="G71:G76" si="2">IF($D$77=0,"",IF(D71="[Mark as ND1 if not relevant]","",D71/$D$77))</f>
        <v/>
      </c>
      <c r="H71" s="23"/>
      <c r="L71" s="23"/>
      <c r="M71" s="23"/>
      <c r="N71" s="55"/>
    </row>
    <row r="72" spans="1:14" x14ac:dyDescent="0.25">
      <c r="A72" s="25" t="s">
        <v>109</v>
      </c>
      <c r="B72" s="98" t="s">
        <v>959</v>
      </c>
      <c r="C72" s="104">
        <v>122.4</v>
      </c>
      <c r="D72" s="104" t="s">
        <v>660</v>
      </c>
      <c r="E72" s="21"/>
      <c r="F72" s="111">
        <f t="shared" si="1"/>
        <v>7.2930942024667808E-2</v>
      </c>
      <c r="G72" s="111" t="str">
        <f t="shared" si="2"/>
        <v/>
      </c>
      <c r="H72" s="23"/>
      <c r="L72" s="23"/>
      <c r="M72" s="23"/>
      <c r="N72" s="55"/>
    </row>
    <row r="73" spans="1:14" x14ac:dyDescent="0.25">
      <c r="A73" s="25" t="s">
        <v>110</v>
      </c>
      <c r="B73" s="98" t="s">
        <v>960</v>
      </c>
      <c r="C73" s="104">
        <v>179.1</v>
      </c>
      <c r="D73" s="104" t="s">
        <v>660</v>
      </c>
      <c r="E73" s="21"/>
      <c r="F73" s="111">
        <f t="shared" si="1"/>
        <v>0.10671512840374187</v>
      </c>
      <c r="G73" s="111" t="str">
        <f t="shared" si="2"/>
        <v/>
      </c>
      <c r="H73" s="23"/>
      <c r="L73" s="23"/>
      <c r="M73" s="23"/>
      <c r="N73" s="55"/>
    </row>
    <row r="74" spans="1:14" x14ac:dyDescent="0.25">
      <c r="A74" s="25" t="s">
        <v>111</v>
      </c>
      <c r="B74" s="98" t="s">
        <v>961</v>
      </c>
      <c r="C74" s="104">
        <v>198.6</v>
      </c>
      <c r="D74" s="104" t="s">
        <v>660</v>
      </c>
      <c r="E74" s="21"/>
      <c r="F74" s="111">
        <f t="shared" si="1"/>
        <v>0.1183340284812012</v>
      </c>
      <c r="G74" s="111" t="str">
        <f t="shared" si="2"/>
        <v/>
      </c>
      <c r="H74" s="23"/>
      <c r="L74" s="23"/>
      <c r="M74" s="23"/>
      <c r="N74" s="55"/>
    </row>
    <row r="75" spans="1:14" x14ac:dyDescent="0.25">
      <c r="A75" s="25" t="s">
        <v>112</v>
      </c>
      <c r="B75" s="98" t="s">
        <v>962</v>
      </c>
      <c r="C75" s="104">
        <v>869</v>
      </c>
      <c r="D75" s="104" t="s">
        <v>660</v>
      </c>
      <c r="E75" s="21"/>
      <c r="F75" s="111">
        <f t="shared" si="1"/>
        <v>0.51778585473395689</v>
      </c>
      <c r="G75" s="111" t="str">
        <f t="shared" si="2"/>
        <v/>
      </c>
      <c r="H75" s="23"/>
      <c r="L75" s="23"/>
      <c r="M75" s="23"/>
      <c r="N75" s="55"/>
    </row>
    <row r="76" spans="1:14" x14ac:dyDescent="0.25">
      <c r="A76" s="25" t="s">
        <v>113</v>
      </c>
      <c r="B76" s="98" t="s">
        <v>963</v>
      </c>
      <c r="C76" s="104">
        <v>191.9</v>
      </c>
      <c r="D76" s="104" t="s">
        <v>660</v>
      </c>
      <c r="E76" s="21"/>
      <c r="F76" s="111">
        <f t="shared" si="1"/>
        <v>0.11434189358279211</v>
      </c>
      <c r="G76" s="111" t="str">
        <f t="shared" si="2"/>
        <v/>
      </c>
      <c r="H76" s="23"/>
      <c r="L76" s="23"/>
      <c r="M76" s="23"/>
      <c r="N76" s="55"/>
    </row>
    <row r="77" spans="1:14" x14ac:dyDescent="0.25">
      <c r="A77" s="25" t="s">
        <v>114</v>
      </c>
      <c r="B77" s="59" t="s">
        <v>93</v>
      </c>
      <c r="C77" s="106">
        <f>SUM(C70:C76)</f>
        <v>1678.3000000000002</v>
      </c>
      <c r="D77" s="106">
        <f>SUM(D70:D76)</f>
        <v>0</v>
      </c>
      <c r="E77" s="42"/>
      <c r="F77" s="112">
        <f>SUM(F70:F76)</f>
        <v>0.99999999999999989</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6.4</v>
      </c>
      <c r="D89" s="108">
        <v>7.4</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0</v>
      </c>
      <c r="D95" s="104">
        <v>0</v>
      </c>
      <c r="E95" s="21"/>
      <c r="F95" s="111">
        <f t="shared" si="5"/>
        <v>0</v>
      </c>
      <c r="G95" s="111">
        <f t="shared" si="6"/>
        <v>0</v>
      </c>
      <c r="H95" s="23"/>
      <c r="L95" s="23"/>
      <c r="M95" s="23"/>
      <c r="N95" s="55"/>
    </row>
    <row r="96" spans="1:14" x14ac:dyDescent="0.25">
      <c r="A96" s="25" t="s">
        <v>138</v>
      </c>
      <c r="B96" s="99" t="s">
        <v>960</v>
      </c>
      <c r="C96" s="104">
        <v>500</v>
      </c>
      <c r="D96" s="104">
        <v>0</v>
      </c>
      <c r="E96" s="21"/>
      <c r="F96" s="111">
        <f t="shared" si="5"/>
        <v>0.41288191577208916</v>
      </c>
      <c r="G96" s="111">
        <f t="shared" si="6"/>
        <v>0</v>
      </c>
      <c r="H96" s="23"/>
      <c r="L96" s="23"/>
      <c r="M96" s="23"/>
      <c r="N96" s="55"/>
    </row>
    <row r="97" spans="1:14" x14ac:dyDescent="0.25">
      <c r="A97" s="25" t="s">
        <v>139</v>
      </c>
      <c r="B97" s="99" t="s">
        <v>961</v>
      </c>
      <c r="C97" s="104">
        <v>0</v>
      </c>
      <c r="D97" s="104">
        <v>500</v>
      </c>
      <c r="E97" s="21"/>
      <c r="F97" s="111">
        <f t="shared" si="5"/>
        <v>0</v>
      </c>
      <c r="G97" s="111">
        <f t="shared" si="6"/>
        <v>0.41288191577208916</v>
      </c>
      <c r="H97" s="23"/>
      <c r="L97" s="23"/>
      <c r="M97" s="23"/>
    </row>
    <row r="98" spans="1:14" x14ac:dyDescent="0.25">
      <c r="A98" s="25" t="s">
        <v>140</v>
      </c>
      <c r="B98" s="99" t="s">
        <v>962</v>
      </c>
      <c r="C98" s="104">
        <v>500</v>
      </c>
      <c r="D98" s="104">
        <v>500</v>
      </c>
      <c r="E98" s="21"/>
      <c r="F98" s="111">
        <f t="shared" si="5"/>
        <v>0.41288191577208916</v>
      </c>
      <c r="G98" s="111">
        <f t="shared" si="6"/>
        <v>0.41288191577208916</v>
      </c>
      <c r="H98" s="23"/>
      <c r="L98" s="23"/>
      <c r="M98" s="23"/>
    </row>
    <row r="99" spans="1:14" x14ac:dyDescent="0.25">
      <c r="A99" s="25" t="s">
        <v>141</v>
      </c>
      <c r="B99" s="99" t="s">
        <v>963</v>
      </c>
      <c r="C99" s="104">
        <v>211</v>
      </c>
      <c r="D99" s="104">
        <v>211</v>
      </c>
      <c r="E99" s="21"/>
      <c r="F99" s="111">
        <f t="shared" si="5"/>
        <v>0.17423616845582163</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1686.1</v>
      </c>
      <c r="D112" s="104">
        <v>1686.1</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1686.1</v>
      </c>
      <c r="D130" s="104">
        <f>SUM(D112:D129)</f>
        <v>1686.1</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4.7446770654172351E-3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4.7446770654172351E-3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06F9CCF-9B31-4D5D-A6D3-0FB42B343BB8}"/>
    <hyperlink ref="C229" r:id="rId6" xr:uid="{96DF9845-9FA4-4FE3-8D35-EADAE2964E28}"/>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71"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18858</v>
      </c>
      <c r="E10" s="42"/>
      <c r="F10" s="42"/>
      <c r="H10"/>
      <c r="I10" s="42"/>
      <c r="L10" s="42"/>
      <c r="M10" s="42"/>
    </row>
    <row r="11" spans="1:14" outlineLevel="1" x14ac:dyDescent="0.25">
      <c r="A11" s="25" t="s">
        <v>444</v>
      </c>
      <c r="B11" s="54" t="s">
        <v>1134</v>
      </c>
      <c r="C11" s="105">
        <v>659</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2538.8000000000002</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422.6</v>
      </c>
      <c r="D22" s="105">
        <v>489</v>
      </c>
      <c r="E22" s="42"/>
      <c r="F22" s="111">
        <f>IF($C$37=0,"",IF(C22="[for completion]","",C22/$C$37))</f>
        <v>0.25181742342986529</v>
      </c>
      <c r="G22" s="111">
        <f>IF($D$37=0,"",IF(D22="[for completion]","",D22/$D$37))</f>
        <v>0.74203338391502272</v>
      </c>
      <c r="H22"/>
      <c r="I22" s="42"/>
      <c r="L22" s="42"/>
      <c r="M22" s="51"/>
      <c r="N22" s="51"/>
    </row>
    <row r="23" spans="1:14" x14ac:dyDescent="0.25">
      <c r="A23" s="25" t="s">
        <v>458</v>
      </c>
      <c r="B23" s="42" t="s">
        <v>1136</v>
      </c>
      <c r="C23" s="104">
        <v>335.6</v>
      </c>
      <c r="D23" s="105">
        <v>80</v>
      </c>
      <c r="E23" s="42"/>
      <c r="F23" s="111">
        <f t="shared" ref="F23:F36" si="0">IF($C$37=0,"",IF(C23="[for completion]","",C23/$C$37))</f>
        <v>0.19997616493862469</v>
      </c>
      <c r="G23" s="111">
        <f t="shared" ref="G23:G36" si="1">IF($D$37=0,"",IF(D23="[for completion]","",D23/$D$37))</f>
        <v>0.12139605462822459</v>
      </c>
      <c r="H23"/>
      <c r="I23" s="42"/>
      <c r="L23" s="42"/>
      <c r="M23" s="51"/>
      <c r="N23" s="51"/>
    </row>
    <row r="24" spans="1:14" x14ac:dyDescent="0.25">
      <c r="A24" s="25" t="s">
        <v>459</v>
      </c>
      <c r="B24" s="42" t="s">
        <v>1137</v>
      </c>
      <c r="C24" s="104">
        <v>274.60000000000002</v>
      </c>
      <c r="D24" s="105">
        <v>37</v>
      </c>
      <c r="F24" s="111">
        <f t="shared" si="0"/>
        <v>0.16362769634131807</v>
      </c>
      <c r="G24" s="111">
        <f t="shared" si="1"/>
        <v>5.614567526555387E-2</v>
      </c>
      <c r="H24"/>
      <c r="I24" s="42"/>
      <c r="M24" s="51"/>
      <c r="N24" s="51"/>
    </row>
    <row r="25" spans="1:14" x14ac:dyDescent="0.25">
      <c r="A25" s="25" t="s">
        <v>460</v>
      </c>
      <c r="B25" s="42" t="s">
        <v>1138</v>
      </c>
      <c r="C25" s="104">
        <v>273.8</v>
      </c>
      <c r="D25" s="105">
        <v>26</v>
      </c>
      <c r="E25" s="62"/>
      <c r="F25" s="111">
        <f t="shared" si="0"/>
        <v>0.1631509951138124</v>
      </c>
      <c r="G25" s="111">
        <f t="shared" si="1"/>
        <v>3.9453717754172987E-2</v>
      </c>
      <c r="H25"/>
      <c r="I25" s="42"/>
      <c r="L25" s="62"/>
      <c r="M25" s="51"/>
      <c r="N25" s="51"/>
    </row>
    <row r="26" spans="1:14" x14ac:dyDescent="0.25">
      <c r="A26" s="25" t="s">
        <v>461</v>
      </c>
      <c r="B26" s="42" t="s">
        <v>1139</v>
      </c>
      <c r="C26" s="104">
        <v>277.7</v>
      </c>
      <c r="D26" s="105">
        <v>21</v>
      </c>
      <c r="E26" s="62"/>
      <c r="F26" s="111">
        <f t="shared" si="0"/>
        <v>0.16547491359790248</v>
      </c>
      <c r="G26" s="111">
        <f t="shared" si="1"/>
        <v>3.1866464339908952E-2</v>
      </c>
      <c r="H26"/>
      <c r="I26" s="42"/>
      <c r="L26" s="62"/>
      <c r="M26" s="51"/>
      <c r="N26" s="51"/>
    </row>
    <row r="27" spans="1:14" x14ac:dyDescent="0.25">
      <c r="A27" s="25" t="s">
        <v>462</v>
      </c>
      <c r="B27" s="42" t="s">
        <v>1140</v>
      </c>
      <c r="C27" s="104">
        <v>93.9</v>
      </c>
      <c r="D27" s="105">
        <v>6</v>
      </c>
      <c r="E27" s="62"/>
      <c r="F27" s="111">
        <f t="shared" si="0"/>
        <v>5.5952806578476934E-2</v>
      </c>
      <c r="G27" s="111">
        <f t="shared" si="1"/>
        <v>9.104704097116844E-3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1678.2000000000003</v>
      </c>
      <c r="D37" s="50">
        <f>SUM(D22:D36)</f>
        <v>659</v>
      </c>
      <c r="E37" s="62"/>
      <c r="F37" s="112">
        <f>SUM(F22:F36)</f>
        <v>0.99999999999999978</v>
      </c>
      <c r="G37" s="112">
        <f>SUM(G22:G36)</f>
        <v>0.99999999999999989</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1678.1</v>
      </c>
      <c r="E39" s="73"/>
      <c r="F39" s="111">
        <f>IF($C$42=0,"",IF(C39="[for completion]","",C39/$C$42))</f>
        <v>0.99525532293458274</v>
      </c>
      <c r="G39" s="50"/>
      <c r="H39"/>
      <c r="I39" s="42"/>
      <c r="L39" s="73"/>
      <c r="M39" s="51"/>
      <c r="N39" s="50"/>
    </row>
    <row r="40" spans="1:14" x14ac:dyDescent="0.25">
      <c r="A40" s="25" t="s">
        <v>476</v>
      </c>
      <c r="B40" s="42" t="s">
        <v>477</v>
      </c>
      <c r="C40" s="104">
        <v>8</v>
      </c>
      <c r="E40" s="73"/>
      <c r="F40" s="111">
        <f>IF($C$42=0,"",IF(C40="[for completion]","",C40/$C$42))</f>
        <v>4.7446770654172351E-3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1686.1</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0.105</v>
      </c>
      <c r="G104" s="25"/>
      <c r="H104"/>
      <c r="I104" s="42"/>
      <c r="N104" s="25"/>
    </row>
    <row r="105" spans="1:14" x14ac:dyDescent="0.25">
      <c r="A105" s="25" t="s">
        <v>540</v>
      </c>
      <c r="B105" s="42" t="s">
        <v>1147</v>
      </c>
      <c r="C105" s="100">
        <v>0.105</v>
      </c>
      <c r="G105" s="25"/>
      <c r="H105"/>
      <c r="I105" s="42"/>
      <c r="N105" s="25"/>
    </row>
    <row r="106" spans="1:14" x14ac:dyDescent="0.25">
      <c r="A106" s="25" t="s">
        <v>541</v>
      </c>
      <c r="B106" s="42" t="s">
        <v>1148</v>
      </c>
      <c r="C106" s="100">
        <v>0.14499999999999999</v>
      </c>
      <c r="G106" s="25"/>
      <c r="H106"/>
      <c r="I106" s="42"/>
      <c r="N106" s="25"/>
    </row>
    <row r="107" spans="1:14" x14ac:dyDescent="0.25">
      <c r="A107" s="25" t="s">
        <v>542</v>
      </c>
      <c r="B107" s="42" t="s">
        <v>1149</v>
      </c>
      <c r="C107" s="100">
        <v>0.105</v>
      </c>
      <c r="G107" s="25"/>
      <c r="H107"/>
      <c r="I107" s="42"/>
      <c r="N107" s="25"/>
    </row>
    <row r="108" spans="1:14" x14ac:dyDescent="0.25">
      <c r="A108" s="25" t="s">
        <v>543</v>
      </c>
      <c r="B108" s="42" t="s">
        <v>1150</v>
      </c>
      <c r="C108" s="100">
        <v>0.109</v>
      </c>
      <c r="G108" s="25"/>
      <c r="H108"/>
      <c r="I108" s="42"/>
      <c r="N108" s="25"/>
    </row>
    <row r="109" spans="1:14" x14ac:dyDescent="0.25">
      <c r="A109" s="25" t="s">
        <v>544</v>
      </c>
      <c r="B109" s="42" t="s">
        <v>1151</v>
      </c>
      <c r="C109" s="100">
        <v>0.105</v>
      </c>
      <c r="G109" s="25"/>
      <c r="H109"/>
      <c r="I109" s="42"/>
      <c r="N109" s="25"/>
    </row>
    <row r="110" spans="1:14" x14ac:dyDescent="0.25">
      <c r="A110" s="25" t="s">
        <v>545</v>
      </c>
      <c r="B110" s="42" t="s">
        <v>1152</v>
      </c>
      <c r="C110" s="100">
        <v>1E-3</v>
      </c>
      <c r="G110" s="25"/>
      <c r="H110"/>
      <c r="I110" s="42"/>
      <c r="N110" s="25"/>
    </row>
    <row r="111" spans="1:14" x14ac:dyDescent="0.25">
      <c r="A111" s="25" t="s">
        <v>546</v>
      </c>
      <c r="B111" s="42" t="s">
        <v>1153</v>
      </c>
      <c r="C111" s="100">
        <v>0.11</v>
      </c>
      <c r="G111" s="25"/>
      <c r="H111"/>
      <c r="I111" s="42"/>
      <c r="N111" s="25"/>
    </row>
    <row r="112" spans="1:14" x14ac:dyDescent="0.25">
      <c r="A112" s="25" t="s">
        <v>547</v>
      </c>
      <c r="B112" s="42" t="s">
        <v>1154</v>
      </c>
      <c r="C112" s="100">
        <v>0.105</v>
      </c>
      <c r="G112" s="25"/>
      <c r="H112"/>
      <c r="I112" s="42"/>
      <c r="N112" s="25"/>
    </row>
    <row r="113" spans="1:14" x14ac:dyDescent="0.25">
      <c r="A113" s="25" t="s">
        <v>548</v>
      </c>
      <c r="B113" s="42" t="s">
        <v>1155</v>
      </c>
      <c r="C113" s="100">
        <v>0.11</v>
      </c>
      <c r="G113" s="25"/>
      <c r="H113"/>
      <c r="I113" s="42"/>
      <c r="N113" s="25"/>
    </row>
    <row r="114" spans="1:14" x14ac:dyDescent="0.25">
      <c r="A114" s="25" t="s">
        <v>549</v>
      </c>
      <c r="B114" s="42" t="s">
        <v>1156</v>
      </c>
      <c r="C114" s="100" t="s">
        <v>1156</v>
      </c>
      <c r="G114" s="25"/>
      <c r="H114"/>
      <c r="I114" s="42"/>
      <c r="N114" s="25"/>
    </row>
    <row r="115" spans="1:14" x14ac:dyDescent="0.25">
      <c r="A115" s="25" t="s">
        <v>550</v>
      </c>
      <c r="B115" s="42" t="s">
        <v>1156</v>
      </c>
      <c r="C115" s="100" t="s">
        <v>1156</v>
      </c>
      <c r="G115" s="25"/>
      <c r="H115"/>
      <c r="I115" s="42"/>
      <c r="N115" s="25"/>
    </row>
    <row r="116" spans="1:14" x14ac:dyDescent="0.25">
      <c r="A116" s="25" t="s">
        <v>551</v>
      </c>
      <c r="B116" s="42" t="s">
        <v>1156</v>
      </c>
      <c r="C116" s="100" t="s">
        <v>1156</v>
      </c>
      <c r="G116" s="25"/>
      <c r="H116"/>
      <c r="I116" s="42"/>
      <c r="N116" s="25"/>
    </row>
    <row r="117" spans="1:14" x14ac:dyDescent="0.25">
      <c r="A117" s="25" t="s">
        <v>552</v>
      </c>
      <c r="B117" s="42" t="s">
        <v>1156</v>
      </c>
      <c r="C117" s="100" t="s">
        <v>1156</v>
      </c>
      <c r="G117" s="25"/>
      <c r="H117"/>
      <c r="I117" s="42"/>
      <c r="N117" s="25"/>
    </row>
    <row r="118" spans="1:14" x14ac:dyDescent="0.25">
      <c r="A118" s="25" t="s">
        <v>553</v>
      </c>
      <c r="B118" s="42" t="s">
        <v>1156</v>
      </c>
      <c r="C118" s="100" t="s">
        <v>1156</v>
      </c>
      <c r="G118" s="25"/>
      <c r="H118"/>
      <c r="I118" s="42"/>
      <c r="N118" s="25"/>
    </row>
    <row r="119" spans="1:14" x14ac:dyDescent="0.25">
      <c r="A119" s="25" t="s">
        <v>554</v>
      </c>
      <c r="B119" s="42" t="s">
        <v>1156</v>
      </c>
      <c r="C119" s="100" t="s">
        <v>1156</v>
      </c>
      <c r="G119" s="25"/>
      <c r="H119"/>
      <c r="I119" s="42"/>
      <c r="N119" s="25"/>
    </row>
    <row r="120" spans="1:14" x14ac:dyDescent="0.25">
      <c r="A120" s="25" t="s">
        <v>555</v>
      </c>
      <c r="B120" s="42" t="s">
        <v>1156</v>
      </c>
      <c r="C120" s="100" t="s">
        <v>1156</v>
      </c>
      <c r="G120" s="25"/>
      <c r="H120"/>
      <c r="I120" s="42"/>
      <c r="N120" s="25"/>
    </row>
    <row r="121" spans="1:14" x14ac:dyDescent="0.25">
      <c r="A121" s="25" t="s">
        <v>556</v>
      </c>
      <c r="B121" s="42" t="s">
        <v>1156</v>
      </c>
      <c r="C121" s="100" t="s">
        <v>1156</v>
      </c>
      <c r="G121" s="25"/>
      <c r="H121"/>
      <c r="I121" s="42"/>
      <c r="N121" s="25"/>
    </row>
    <row r="122" spans="1:14" x14ac:dyDescent="0.25">
      <c r="A122" s="25" t="s">
        <v>557</v>
      </c>
      <c r="B122" s="42" t="s">
        <v>1156</v>
      </c>
      <c r="C122" s="100" t="s">
        <v>1156</v>
      </c>
      <c r="G122" s="25"/>
      <c r="H122"/>
      <c r="I122" s="42"/>
      <c r="N122" s="25"/>
    </row>
    <row r="123" spans="1:14" x14ac:dyDescent="0.25">
      <c r="A123" s="25" t="s">
        <v>558</v>
      </c>
      <c r="B123" s="42" t="s">
        <v>1156</v>
      </c>
      <c r="C123" s="100" t="s">
        <v>1156</v>
      </c>
      <c r="G123" s="25"/>
      <c r="H123"/>
      <c r="I123" s="42"/>
      <c r="N123" s="25"/>
    </row>
    <row r="124" spans="1:14" x14ac:dyDescent="0.25">
      <c r="A124" s="25" t="s">
        <v>559</v>
      </c>
      <c r="B124" s="42" t="s">
        <v>1156</v>
      </c>
      <c r="C124" s="100" t="s">
        <v>1156</v>
      </c>
      <c r="G124" s="25"/>
      <c r="H124"/>
      <c r="I124" s="42"/>
      <c r="N124" s="25"/>
    </row>
    <row r="125" spans="1:14" x14ac:dyDescent="0.25">
      <c r="A125" s="25" t="s">
        <v>560</v>
      </c>
      <c r="B125" s="42" t="s">
        <v>1156</v>
      </c>
      <c r="C125" s="100" t="s">
        <v>1156</v>
      </c>
      <c r="G125" s="25"/>
      <c r="H125"/>
      <c r="I125" s="42"/>
      <c r="N125" s="25"/>
    </row>
    <row r="126" spans="1:14" x14ac:dyDescent="0.25">
      <c r="A126" s="25" t="s">
        <v>561</v>
      </c>
      <c r="B126" s="42" t="s">
        <v>1156</v>
      </c>
      <c r="C126" s="100" t="s">
        <v>1156</v>
      </c>
      <c r="G126" s="25"/>
      <c r="H126"/>
      <c r="I126" s="42"/>
      <c r="N126" s="25"/>
    </row>
    <row r="127" spans="1:14" x14ac:dyDescent="0.25">
      <c r="A127" s="25" t="s">
        <v>562</v>
      </c>
      <c r="B127" s="42" t="s">
        <v>1156</v>
      </c>
      <c r="C127" s="100" t="s">
        <v>1156</v>
      </c>
      <c r="G127" s="25"/>
      <c r="H127"/>
      <c r="I127" s="42"/>
      <c r="N127" s="25"/>
    </row>
    <row r="128" spans="1:14" x14ac:dyDescent="0.25">
      <c r="A128" s="25" t="s">
        <v>563</v>
      </c>
      <c r="B128" s="42" t="s">
        <v>1156</v>
      </c>
      <c r="C128" s="25" t="s">
        <v>1156</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0.86199999999999999</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0.13800000000000001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1556.8</v>
      </c>
      <c r="D150" s="73"/>
      <c r="E150" s="73"/>
      <c r="F150" s="111">
        <f>IF($C$152=0,"",IF(C150="[for completion]","",C150/$C$152))</f>
        <v>0.92771586913771531</v>
      </c>
      <c r="G150" s="50"/>
      <c r="H150"/>
      <c r="I150" s="42"/>
      <c r="K150" s="73"/>
      <c r="L150" s="73"/>
      <c r="M150" s="51"/>
      <c r="N150" s="50"/>
    </row>
    <row r="151" spans="1:14" ht="15" customHeight="1" x14ac:dyDescent="0.25">
      <c r="A151" s="25" t="s">
        <v>587</v>
      </c>
      <c r="B151" s="42" t="s">
        <v>588</v>
      </c>
      <c r="C151" s="104">
        <v>121.3</v>
      </c>
      <c r="D151" s="73"/>
      <c r="E151" s="73"/>
      <c r="F151" s="111">
        <f>IF($C$152=0,"",IF(C151="[for completion]","",C151/$C$152))</f>
        <v>7.2284130862284732E-2</v>
      </c>
      <c r="G151" s="50"/>
      <c r="H151"/>
      <c r="I151" s="42"/>
      <c r="K151" s="73"/>
      <c r="L151" s="73"/>
      <c r="M151" s="51"/>
      <c r="N151" s="50"/>
    </row>
    <row r="152" spans="1:14" ht="15" customHeight="1" x14ac:dyDescent="0.25">
      <c r="A152" s="25" t="s">
        <v>589</v>
      </c>
      <c r="B152" s="52" t="s">
        <v>93</v>
      </c>
      <c r="C152" s="106">
        <f>SUM(C148:C151)</f>
        <v>1678.1</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9.0999999999999998E-2</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8"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1157</v>
      </c>
    </row>
    <row r="10" spans="1:13" ht="44.25" customHeight="1" x14ac:dyDescent="0.25">
      <c r="A10" s="1" t="s">
        <v>634</v>
      </c>
      <c r="B10" s="39" t="s">
        <v>844</v>
      </c>
      <c r="C10" s="132" t="s">
        <v>1158</v>
      </c>
    </row>
    <row r="11" spans="1:13" ht="54.75" customHeight="1" x14ac:dyDescent="0.25">
      <c r="A11" s="1" t="s">
        <v>635</v>
      </c>
      <c r="B11" s="39" t="s">
        <v>636</v>
      </c>
      <c r="C11" s="132" t="s">
        <v>1159</v>
      </c>
    </row>
    <row r="12" spans="1:13" ht="45" x14ac:dyDescent="0.25">
      <c r="A12" s="1" t="s">
        <v>637</v>
      </c>
      <c r="B12" s="39" t="s">
        <v>1098</v>
      </c>
      <c r="C12" s="132" t="s">
        <v>1160</v>
      </c>
    </row>
    <row r="13" spans="1:13" x14ac:dyDescent="0.25">
      <c r="A13" s="1" t="s">
        <v>639</v>
      </c>
      <c r="B13" s="39" t="s">
        <v>638</v>
      </c>
      <c r="C13" s="132" t="s">
        <v>1161</v>
      </c>
    </row>
    <row r="14" spans="1:13" x14ac:dyDescent="0.25">
      <c r="A14" s="1" t="s">
        <v>641</v>
      </c>
      <c r="B14" s="39" t="s">
        <v>640</v>
      </c>
      <c r="C14" s="132" t="s">
        <v>1161</v>
      </c>
    </row>
    <row r="15" spans="1:13" ht="30" x14ac:dyDescent="0.25">
      <c r="A15" s="1" t="s">
        <v>643</v>
      </c>
      <c r="B15" s="39" t="s">
        <v>642</v>
      </c>
      <c r="C15" s="132" t="s">
        <v>1161</v>
      </c>
    </row>
    <row r="16" spans="1:13" x14ac:dyDescent="0.25">
      <c r="A16" s="1" t="s">
        <v>645</v>
      </c>
      <c r="B16" s="39" t="s">
        <v>644</v>
      </c>
      <c r="C16" s="132" t="s">
        <v>1161</v>
      </c>
    </row>
    <row r="17" spans="1:13" ht="30" customHeight="1" x14ac:dyDescent="0.25">
      <c r="A17" s="1" t="s">
        <v>647</v>
      </c>
      <c r="B17" s="43" t="s">
        <v>646</v>
      </c>
      <c r="C17" s="132" t="s">
        <v>1161</v>
      </c>
    </row>
    <row r="18" spans="1:13" ht="30" x14ac:dyDescent="0.25">
      <c r="A18" s="1" t="s">
        <v>649</v>
      </c>
      <c r="B18" s="43" t="s">
        <v>648</v>
      </c>
      <c r="C18" s="132" t="s">
        <v>1162</v>
      </c>
    </row>
    <row r="19" spans="1:13" s="123" customFormat="1" x14ac:dyDescent="0.25">
      <c r="A19" s="120" t="s">
        <v>1097</v>
      </c>
      <c r="B19" s="43" t="s">
        <v>650</v>
      </c>
      <c r="C19" s="132" t="s">
        <v>1163</v>
      </c>
      <c r="D19" s="2"/>
      <c r="E19" s="2"/>
      <c r="F19" s="2"/>
      <c r="G19" s="2"/>
      <c r="H19" s="2"/>
      <c r="I19" s="2"/>
      <c r="J19" s="2"/>
    </row>
    <row r="20" spans="1:13" s="123" customFormat="1" ht="45" x14ac:dyDescent="0.25">
      <c r="A20" s="120" t="s">
        <v>1099</v>
      </c>
      <c r="B20" s="39" t="s">
        <v>1096</v>
      </c>
      <c r="C20" s="132" t="s">
        <v>1164</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3"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1165</v>
      </c>
      <c r="E15" s="31"/>
      <c r="F15" s="31"/>
      <c r="G15" s="31"/>
      <c r="H15" s="23"/>
      <c r="L15" s="23"/>
      <c r="M15" s="23"/>
    </row>
    <row r="16" spans="1:13" x14ac:dyDescent="0.25">
      <c r="A16" s="25" t="s">
        <v>858</v>
      </c>
      <c r="B16" s="42" t="s">
        <v>846</v>
      </c>
      <c r="C16" s="25" t="s">
        <v>1156</v>
      </c>
      <c r="D16" s="25" t="s">
        <v>1156</v>
      </c>
      <c r="E16" s="31"/>
      <c r="F16" s="31"/>
      <c r="G16" s="31"/>
      <c r="H16" s="23"/>
      <c r="L16" s="23"/>
      <c r="M16" s="23"/>
    </row>
    <row r="17" spans="1:13" x14ac:dyDescent="0.25">
      <c r="A17" s="25" t="s">
        <v>859</v>
      </c>
      <c r="B17" s="125" t="s">
        <v>847</v>
      </c>
      <c r="C17" s="25" t="s">
        <v>1156</v>
      </c>
      <c r="D17" s="25" t="s">
        <v>1156</v>
      </c>
      <c r="E17" s="31"/>
      <c r="F17" s="31"/>
      <c r="G17" s="31"/>
      <c r="H17" s="23"/>
      <c r="L17" s="23"/>
      <c r="M17" s="23"/>
    </row>
    <row r="18" spans="1:13" x14ac:dyDescent="0.25">
      <c r="A18" s="25" t="s">
        <v>860</v>
      </c>
      <c r="B18" s="42" t="s">
        <v>848</v>
      </c>
      <c r="C18" s="25" t="s">
        <v>1156</v>
      </c>
      <c r="D18" s="25" t="s">
        <v>1156</v>
      </c>
      <c r="E18" s="31"/>
      <c r="F18" s="31"/>
      <c r="G18" s="31"/>
      <c r="H18" s="23"/>
      <c r="L18" s="23"/>
      <c r="M18" s="23"/>
    </row>
    <row r="19" spans="1:13" x14ac:dyDescent="0.25">
      <c r="A19" s="25" t="s">
        <v>861</v>
      </c>
      <c r="B19" s="42" t="s">
        <v>849</v>
      </c>
      <c r="C19" s="25" t="s">
        <v>1156</v>
      </c>
      <c r="D19" s="25" t="s">
        <v>1156</v>
      </c>
      <c r="E19" s="31"/>
      <c r="F19" s="31"/>
      <c r="G19" s="31"/>
      <c r="H19" s="23"/>
      <c r="L19" s="23"/>
      <c r="M19" s="23"/>
    </row>
    <row r="20" spans="1:13" x14ac:dyDescent="0.25">
      <c r="A20" s="25" t="s">
        <v>862</v>
      </c>
      <c r="B20" s="42" t="s">
        <v>850</v>
      </c>
      <c r="C20" s="25" t="s">
        <v>1156</v>
      </c>
      <c r="D20" s="25" t="s">
        <v>1156</v>
      </c>
      <c r="E20" s="31"/>
      <c r="F20" s="31"/>
      <c r="G20" s="31"/>
      <c r="H20" s="23"/>
      <c r="L20" s="23"/>
      <c r="M20" s="23"/>
    </row>
    <row r="21" spans="1:13" x14ac:dyDescent="0.25">
      <c r="A21" s="25" t="s">
        <v>863</v>
      </c>
      <c r="B21" s="42" t="s">
        <v>851</v>
      </c>
      <c r="C21" s="25" t="s">
        <v>1156</v>
      </c>
      <c r="D21" s="25" t="s">
        <v>1156</v>
      </c>
      <c r="E21" s="31"/>
      <c r="F21" s="31"/>
      <c r="G21" s="31"/>
      <c r="H21" s="23"/>
      <c r="L21" s="23"/>
      <c r="M21" s="23"/>
    </row>
    <row r="22" spans="1:13" x14ac:dyDescent="0.25">
      <c r="A22" s="25" t="s">
        <v>864</v>
      </c>
      <c r="B22" s="42" t="s">
        <v>852</v>
      </c>
      <c r="C22" s="25" t="s">
        <v>1156</v>
      </c>
      <c r="D22" s="25" t="s">
        <v>1156</v>
      </c>
      <c r="E22" s="31"/>
      <c r="F22" s="31"/>
      <c r="G22" s="31"/>
      <c r="H22" s="23"/>
      <c r="L22" s="23"/>
      <c r="M22" s="23"/>
    </row>
    <row r="23" spans="1:13" ht="30" x14ac:dyDescent="0.25">
      <c r="A23" s="25" t="s">
        <v>865</v>
      </c>
      <c r="B23" s="42" t="s">
        <v>931</v>
      </c>
      <c r="C23" s="25" t="s">
        <v>1166</v>
      </c>
      <c r="D23" s="25" t="s">
        <v>1156</v>
      </c>
      <c r="E23" s="31"/>
      <c r="F23" s="31"/>
      <c r="G23" s="31"/>
      <c r="H23" s="23"/>
      <c r="L23" s="23"/>
      <c r="M23" s="23"/>
    </row>
    <row r="24" spans="1:13" x14ac:dyDescent="0.25">
      <c r="A24" s="25" t="s">
        <v>933</v>
      </c>
      <c r="B24" s="42" t="s">
        <v>932</v>
      </c>
      <c r="C24" s="25" t="s">
        <v>1167</v>
      </c>
      <c r="D24" s="25" t="s">
        <v>1168</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1156</v>
      </c>
      <c r="C35" s="93" t="s">
        <v>1156</v>
      </c>
      <c r="D35" s="93" t="s">
        <v>1156</v>
      </c>
      <c r="E35" s="93" t="s">
        <v>1156</v>
      </c>
      <c r="F35" s="94"/>
      <c r="G35" s="94"/>
      <c r="H35" s="23"/>
      <c r="L35" s="23"/>
      <c r="M35" s="23"/>
    </row>
    <row r="36" spans="1:13" x14ac:dyDescent="0.25">
      <c r="A36" s="25" t="s">
        <v>892</v>
      </c>
      <c r="B36" s="42" t="s">
        <v>1156</v>
      </c>
      <c r="C36" s="25" t="s">
        <v>1156</v>
      </c>
      <c r="D36" s="25" t="s">
        <v>1156</v>
      </c>
      <c r="E36" s="25" t="s">
        <v>1156</v>
      </c>
      <c r="H36" s="23"/>
      <c r="L36" s="23"/>
      <c r="M36" s="23"/>
    </row>
    <row r="37" spans="1:13" x14ac:dyDescent="0.25">
      <c r="A37" s="25" t="s">
        <v>893</v>
      </c>
      <c r="B37" s="42" t="s">
        <v>1156</v>
      </c>
      <c r="C37" s="25" t="s">
        <v>1156</v>
      </c>
      <c r="D37" s="25" t="s">
        <v>1156</v>
      </c>
      <c r="E37" s="25" t="s">
        <v>1156</v>
      </c>
      <c r="H37" s="23"/>
      <c r="L37" s="23"/>
      <c r="M37" s="23"/>
    </row>
    <row r="38" spans="1:13" x14ac:dyDescent="0.25">
      <c r="A38" s="25" t="s">
        <v>894</v>
      </c>
      <c r="B38" s="42" t="s">
        <v>1156</v>
      </c>
      <c r="C38" s="25" t="s">
        <v>1156</v>
      </c>
      <c r="D38" s="25" t="s">
        <v>1156</v>
      </c>
      <c r="E38" s="25" t="s">
        <v>1156</v>
      </c>
      <c r="H38" s="23"/>
      <c r="L38" s="23"/>
      <c r="M38" s="23"/>
    </row>
    <row r="39" spans="1:13" x14ac:dyDescent="0.25">
      <c r="A39" s="25" t="s">
        <v>895</v>
      </c>
      <c r="B39" s="42" t="s">
        <v>1156</v>
      </c>
      <c r="C39" s="25" t="s">
        <v>1156</v>
      </c>
      <c r="D39" s="25" t="s">
        <v>1156</v>
      </c>
      <c r="E39" s="25" t="s">
        <v>1156</v>
      </c>
      <c r="H39" s="23"/>
      <c r="L39" s="23"/>
      <c r="M39" s="23"/>
    </row>
    <row r="40" spans="1:13" x14ac:dyDescent="0.25">
      <c r="A40" s="25" t="s">
        <v>896</v>
      </c>
      <c r="B40" s="42" t="s">
        <v>1156</v>
      </c>
      <c r="C40" s="25" t="s">
        <v>1156</v>
      </c>
      <c r="D40" s="25" t="s">
        <v>1156</v>
      </c>
      <c r="E40" s="25" t="s">
        <v>1156</v>
      </c>
      <c r="H40" s="23"/>
      <c r="L40" s="23"/>
      <c r="M40" s="23"/>
    </row>
    <row r="41" spans="1:13" x14ac:dyDescent="0.25">
      <c r="A41" s="25" t="s">
        <v>897</v>
      </c>
      <c r="B41" s="42" t="s">
        <v>1156</v>
      </c>
      <c r="C41" s="25" t="s">
        <v>1156</v>
      </c>
      <c r="D41" s="25" t="s">
        <v>1156</v>
      </c>
      <c r="E41" s="25" t="s">
        <v>1156</v>
      </c>
      <c r="H41" s="23"/>
      <c r="L41" s="23"/>
      <c r="M41" s="23"/>
    </row>
    <row r="42" spans="1:13" x14ac:dyDescent="0.25">
      <c r="A42" s="25" t="s">
        <v>898</v>
      </c>
      <c r="B42" s="42" t="s">
        <v>1156</v>
      </c>
      <c r="C42" s="25" t="s">
        <v>1156</v>
      </c>
      <c r="D42" s="25" t="s">
        <v>1156</v>
      </c>
      <c r="E42" s="25" t="s">
        <v>1156</v>
      </c>
      <c r="H42" s="23"/>
      <c r="L42" s="23"/>
      <c r="M42" s="23"/>
    </row>
    <row r="43" spans="1:13" x14ac:dyDescent="0.25">
      <c r="A43" s="25" t="s">
        <v>899</v>
      </c>
      <c r="B43" s="42" t="s">
        <v>1156</v>
      </c>
      <c r="C43" s="25" t="s">
        <v>1156</v>
      </c>
      <c r="D43" s="25" t="s">
        <v>1156</v>
      </c>
      <c r="E43" s="25" t="s">
        <v>1156</v>
      </c>
      <c r="H43" s="23"/>
      <c r="L43" s="23"/>
      <c r="M43" s="23"/>
    </row>
    <row r="44" spans="1:13" x14ac:dyDescent="0.25">
      <c r="A44" s="25" t="s">
        <v>900</v>
      </c>
      <c r="B44" s="42" t="s">
        <v>1156</v>
      </c>
      <c r="C44" s="25" t="s">
        <v>1156</v>
      </c>
      <c r="D44" s="25" t="s">
        <v>1156</v>
      </c>
      <c r="E44" s="25" t="s">
        <v>1156</v>
      </c>
      <c r="H44" s="23"/>
      <c r="L44" s="23"/>
      <c r="M44" s="23"/>
    </row>
    <row r="45" spans="1:13" x14ac:dyDescent="0.25">
      <c r="A45" s="25" t="s">
        <v>901</v>
      </c>
      <c r="B45" s="42" t="s">
        <v>1156</v>
      </c>
      <c r="C45" s="25" t="s">
        <v>1156</v>
      </c>
      <c r="D45" s="25" t="s">
        <v>1156</v>
      </c>
      <c r="E45" s="25" t="s">
        <v>1156</v>
      </c>
      <c r="H45" s="23"/>
      <c r="L45" s="23"/>
      <c r="M45" s="23"/>
    </row>
    <row r="46" spans="1:13" x14ac:dyDescent="0.25">
      <c r="A46" s="25" t="s">
        <v>902</v>
      </c>
      <c r="B46" s="42" t="s">
        <v>1156</v>
      </c>
      <c r="C46" s="25" t="s">
        <v>1156</v>
      </c>
      <c r="D46" s="25" t="s">
        <v>1156</v>
      </c>
      <c r="E46" s="25" t="s">
        <v>1156</v>
      </c>
      <c r="H46" s="23"/>
      <c r="L46" s="23"/>
      <c r="M46" s="23"/>
    </row>
    <row r="47" spans="1:13" x14ac:dyDescent="0.25">
      <c r="A47" s="25" t="s">
        <v>903</v>
      </c>
      <c r="B47" s="42" t="s">
        <v>1156</v>
      </c>
      <c r="C47" s="25" t="s">
        <v>1156</v>
      </c>
      <c r="D47" s="25" t="s">
        <v>1156</v>
      </c>
      <c r="E47" s="25" t="s">
        <v>1156</v>
      </c>
      <c r="H47" s="23"/>
      <c r="L47" s="23"/>
      <c r="M47" s="23"/>
    </row>
    <row r="48" spans="1:13" x14ac:dyDescent="0.25">
      <c r="A48" s="25" t="s">
        <v>904</v>
      </c>
      <c r="B48" s="42" t="s">
        <v>1156</v>
      </c>
      <c r="C48" s="25" t="s">
        <v>1156</v>
      </c>
      <c r="D48" s="25" t="s">
        <v>1156</v>
      </c>
      <c r="E48" s="25" t="s">
        <v>1156</v>
      </c>
      <c r="H48" s="23"/>
      <c r="L48" s="23"/>
      <c r="M48" s="23"/>
    </row>
    <row r="49" spans="1:13" x14ac:dyDescent="0.25">
      <c r="A49" s="25" t="s">
        <v>905</v>
      </c>
      <c r="B49" s="42" t="s">
        <v>1156</v>
      </c>
      <c r="C49" s="25" t="s">
        <v>1156</v>
      </c>
      <c r="D49" s="25" t="s">
        <v>1156</v>
      </c>
      <c r="E49" s="25" t="s">
        <v>1156</v>
      </c>
      <c r="H49" s="23"/>
      <c r="L49" s="23"/>
      <c r="M49" s="23"/>
    </row>
    <row r="50" spans="1:13" x14ac:dyDescent="0.25">
      <c r="A50" s="25" t="s">
        <v>906</v>
      </c>
      <c r="B50" s="42" t="s">
        <v>1156</v>
      </c>
      <c r="C50" s="25" t="s">
        <v>1156</v>
      </c>
      <c r="D50" s="25" t="s">
        <v>1156</v>
      </c>
      <c r="E50" s="25" t="s">
        <v>1156</v>
      </c>
      <c r="H50" s="23"/>
      <c r="L50" s="23"/>
      <c r="M50" s="23"/>
    </row>
    <row r="51" spans="1:13" x14ac:dyDescent="0.25">
      <c r="A51" s="25" t="s">
        <v>907</v>
      </c>
      <c r="B51" s="42" t="s">
        <v>1156</v>
      </c>
      <c r="C51" s="25" t="s">
        <v>1156</v>
      </c>
      <c r="D51" s="25" t="s">
        <v>1156</v>
      </c>
      <c r="E51" s="25" t="s">
        <v>1156</v>
      </c>
      <c r="H51" s="23"/>
      <c r="L51" s="23"/>
      <c r="M51" s="23"/>
    </row>
    <row r="52" spans="1:13" x14ac:dyDescent="0.25">
      <c r="A52" s="25" t="s">
        <v>908</v>
      </c>
      <c r="B52" s="42" t="s">
        <v>1156</v>
      </c>
      <c r="C52" s="25" t="s">
        <v>1156</v>
      </c>
      <c r="D52" s="25" t="s">
        <v>1156</v>
      </c>
      <c r="E52" s="25" t="s">
        <v>1156</v>
      </c>
      <c r="H52" s="23"/>
      <c r="L52" s="23"/>
      <c r="M52" s="23"/>
    </row>
    <row r="53" spans="1:13" x14ac:dyDescent="0.25">
      <c r="A53" s="25" t="s">
        <v>909</v>
      </c>
      <c r="B53" s="42" t="s">
        <v>1156</v>
      </c>
      <c r="C53" s="25" t="s">
        <v>1156</v>
      </c>
      <c r="D53" s="25" t="s">
        <v>1156</v>
      </c>
      <c r="E53" s="25" t="s">
        <v>1156</v>
      </c>
      <c r="H53" s="23"/>
      <c r="L53" s="23"/>
      <c r="M53" s="23"/>
    </row>
    <row r="54" spans="1:13" x14ac:dyDescent="0.25">
      <c r="A54" s="25" t="s">
        <v>910</v>
      </c>
      <c r="B54" s="42" t="s">
        <v>1156</v>
      </c>
      <c r="C54" s="25" t="s">
        <v>1156</v>
      </c>
      <c r="D54" s="25" t="s">
        <v>1156</v>
      </c>
      <c r="E54" s="25" t="s">
        <v>1156</v>
      </c>
      <c r="H54" s="23"/>
      <c r="L54" s="23"/>
      <c r="M54" s="23"/>
    </row>
    <row r="55" spans="1:13" x14ac:dyDescent="0.25">
      <c r="A55" s="25" t="s">
        <v>911</v>
      </c>
      <c r="B55" s="42" t="s">
        <v>1156</v>
      </c>
      <c r="C55" s="25" t="s">
        <v>1156</v>
      </c>
      <c r="D55" s="25" t="s">
        <v>1156</v>
      </c>
      <c r="E55" s="25" t="s">
        <v>1156</v>
      </c>
      <c r="H55" s="23"/>
      <c r="L55" s="23"/>
      <c r="M55" s="23"/>
    </row>
    <row r="56" spans="1:13" x14ac:dyDescent="0.25">
      <c r="A56" s="25" t="s">
        <v>912</v>
      </c>
      <c r="B56" s="42" t="s">
        <v>1156</v>
      </c>
      <c r="C56" s="25" t="s">
        <v>1156</v>
      </c>
      <c r="D56" s="25" t="s">
        <v>1156</v>
      </c>
      <c r="E56" s="25" t="s">
        <v>1156</v>
      </c>
      <c r="H56" s="23"/>
      <c r="L56" s="23"/>
      <c r="M56" s="23"/>
    </row>
    <row r="57" spans="1:13" x14ac:dyDescent="0.25">
      <c r="A57" s="25" t="s">
        <v>913</v>
      </c>
      <c r="B57" s="42" t="s">
        <v>1156</v>
      </c>
      <c r="C57" s="25" t="s">
        <v>1156</v>
      </c>
      <c r="D57" s="25" t="s">
        <v>1156</v>
      </c>
      <c r="E57" s="25" t="s">
        <v>1156</v>
      </c>
      <c r="H57" s="23"/>
      <c r="L57" s="23"/>
      <c r="M57" s="23"/>
    </row>
    <row r="58" spans="1:13" x14ac:dyDescent="0.25">
      <c r="A58" s="25" t="s">
        <v>914</v>
      </c>
      <c r="B58" s="42" t="s">
        <v>1156</v>
      </c>
      <c r="C58" s="25" t="s">
        <v>1156</v>
      </c>
      <c r="D58" s="25" t="s">
        <v>1156</v>
      </c>
      <c r="E58" s="25" t="s">
        <v>1156</v>
      </c>
      <c r="H58" s="23"/>
      <c r="L58" s="23"/>
      <c r="M58" s="23"/>
    </row>
    <row r="59" spans="1:13" x14ac:dyDescent="0.25">
      <c r="A59" s="25" t="s">
        <v>915</v>
      </c>
      <c r="B59" s="42" t="s">
        <v>1156</v>
      </c>
      <c r="C59" s="25" t="s">
        <v>1156</v>
      </c>
      <c r="D59" s="25" t="s">
        <v>1156</v>
      </c>
      <c r="E59" s="25" t="s">
        <v>1156</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113.8</v>
      </c>
      <c r="H75" s="23"/>
    </row>
    <row r="76" spans="1:14" x14ac:dyDescent="0.25">
      <c r="A76" s="25" t="s">
        <v>917</v>
      </c>
      <c r="B76" s="25" t="s">
        <v>949</v>
      </c>
      <c r="C76" s="25">
        <v>137.79</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Dorine Truye</cp:lastModifiedBy>
  <cp:lastPrinted>2016-05-20T08:25:54Z</cp:lastPrinted>
  <dcterms:created xsi:type="dcterms:W3CDTF">2016-04-21T08:07:20Z</dcterms:created>
  <dcterms:modified xsi:type="dcterms:W3CDTF">2023-04-03T08:50:38Z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-385099351</vt:i4>
  </property>
  <property fmtid="{D5CDD505-2E9C-101B-9397-08002B2CF9AE}" pid="3" name="_NewReviewCycle">
    <vt:lpwstr/>
  </property>
  <property fmtid="{D5CDD505-2E9C-101B-9397-08002B2CF9AE}" pid="4" name="_EmailSubject">
    <vt:lpwstr>Publication HTT report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